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k\Desktop\Dan\"/>
    </mc:Choice>
  </mc:AlternateContent>
  <xr:revisionPtr revIDLastSave="0" documentId="13_ncr:1_{2C28F71A-1A92-48CB-8CB6-0FF3D3477C37}" xr6:coauthVersionLast="46" xr6:coauthVersionMax="46" xr10:uidLastSave="{00000000-0000-0000-0000-000000000000}"/>
  <bookViews>
    <workbookView xWindow="-108" yWindow="-108" windowWidth="23256" windowHeight="12576" xr2:uid="{58035805-D01C-4DEB-9EAC-45092B2FD027}"/>
  </bookViews>
  <sheets>
    <sheet name="Sheet1" sheetId="1" r:id="rId1"/>
  </sheets>
  <definedNames>
    <definedName name="_xlnm._FilterDatabase" localSheetId="0" hidden="1">Sheet1!$A$4:$AS$113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15" i="1" l="1"/>
  <c r="AW115" i="1"/>
  <c r="AX115" i="1"/>
  <c r="AY115" i="1"/>
  <c r="AZ115" i="1"/>
  <c r="BA115" i="1"/>
  <c r="AU115" i="1"/>
  <c r="BC114" i="1"/>
  <c r="BB6" i="1"/>
  <c r="BC6" i="1" s="1"/>
  <c r="BB7" i="1"/>
  <c r="BC7" i="1"/>
  <c r="BB8" i="1"/>
  <c r="BC8" i="1"/>
  <c r="BB9" i="1"/>
  <c r="BC9" i="1"/>
  <c r="BB10" i="1"/>
  <c r="BC10" i="1"/>
  <c r="BB11" i="1"/>
  <c r="BC11" i="1"/>
  <c r="BB12" i="1"/>
  <c r="BC12" i="1"/>
  <c r="BB13" i="1"/>
  <c r="BC13" i="1"/>
  <c r="BB14" i="1"/>
  <c r="BC14" i="1"/>
  <c r="BB15" i="1"/>
  <c r="BC15" i="1"/>
  <c r="BB16" i="1"/>
  <c r="BC16" i="1"/>
  <c r="BB17" i="1"/>
  <c r="BC17" i="1"/>
  <c r="BB18" i="1"/>
  <c r="BC18" i="1"/>
  <c r="BB19" i="1"/>
  <c r="BC19" i="1"/>
  <c r="BB20" i="1"/>
  <c r="BC20" i="1"/>
  <c r="BB21" i="1"/>
  <c r="BC21" i="1"/>
  <c r="BB22" i="1"/>
  <c r="BC22" i="1"/>
  <c r="BB23" i="1"/>
  <c r="BC23" i="1"/>
  <c r="BB24" i="1"/>
  <c r="BC24" i="1"/>
  <c r="BB25" i="1"/>
  <c r="BC25" i="1"/>
  <c r="BB26" i="1"/>
  <c r="BC26" i="1"/>
  <c r="BB27" i="1"/>
  <c r="BC27" i="1"/>
  <c r="BB28" i="1"/>
  <c r="BC28" i="1"/>
  <c r="BB29" i="1"/>
  <c r="BC29" i="1"/>
  <c r="BB30" i="1"/>
  <c r="BC30" i="1"/>
  <c r="BB31" i="1"/>
  <c r="BC31" i="1"/>
  <c r="BB32" i="1"/>
  <c r="BC32" i="1"/>
  <c r="BB33" i="1"/>
  <c r="BC33" i="1"/>
  <c r="BB34" i="1"/>
  <c r="BC34" i="1"/>
  <c r="BB35" i="1"/>
  <c r="BC35" i="1"/>
  <c r="BB36" i="1"/>
  <c r="BC36" i="1"/>
  <c r="BB37" i="1"/>
  <c r="BC37" i="1"/>
  <c r="BB38" i="1"/>
  <c r="BC38" i="1"/>
  <c r="BB39" i="1"/>
  <c r="BC39" i="1"/>
  <c r="BB40" i="1"/>
  <c r="BC40" i="1"/>
  <c r="BB41" i="1"/>
  <c r="BC41" i="1"/>
  <c r="BB42" i="1"/>
  <c r="BC42" i="1"/>
  <c r="BB43" i="1"/>
  <c r="BC43" i="1"/>
  <c r="BB44" i="1"/>
  <c r="BC44" i="1"/>
  <c r="BB45" i="1"/>
  <c r="BC45" i="1"/>
  <c r="BB46" i="1"/>
  <c r="BC46" i="1"/>
  <c r="BB47" i="1"/>
  <c r="BC47" i="1"/>
  <c r="BB48" i="1"/>
  <c r="BC48" i="1"/>
  <c r="BB49" i="1"/>
  <c r="BC49" i="1"/>
  <c r="BB50" i="1"/>
  <c r="BC50" i="1"/>
  <c r="BB51" i="1"/>
  <c r="BC51" i="1"/>
  <c r="BB52" i="1"/>
  <c r="BC52" i="1"/>
  <c r="BB53" i="1"/>
  <c r="BC53" i="1"/>
  <c r="BB54" i="1"/>
  <c r="BC54" i="1"/>
  <c r="BB55" i="1"/>
  <c r="BC55" i="1"/>
  <c r="BB56" i="1"/>
  <c r="BC56" i="1"/>
  <c r="BB57" i="1"/>
  <c r="BC57" i="1"/>
  <c r="BB58" i="1"/>
  <c r="BC58" i="1"/>
  <c r="BB59" i="1"/>
  <c r="BC59" i="1"/>
  <c r="BB60" i="1"/>
  <c r="BC60" i="1"/>
  <c r="BB61" i="1"/>
  <c r="BC61" i="1"/>
  <c r="BB62" i="1"/>
  <c r="BC62" i="1"/>
  <c r="BB63" i="1"/>
  <c r="BC63" i="1"/>
  <c r="BB64" i="1"/>
  <c r="BC64" i="1"/>
  <c r="BB65" i="1"/>
  <c r="BC65" i="1"/>
  <c r="BB66" i="1"/>
  <c r="BC66" i="1"/>
  <c r="BB67" i="1"/>
  <c r="BC67" i="1"/>
  <c r="BB68" i="1"/>
  <c r="BC68" i="1"/>
  <c r="BB69" i="1"/>
  <c r="BC69" i="1"/>
  <c r="BB70" i="1"/>
  <c r="BC70" i="1"/>
  <c r="BB71" i="1"/>
  <c r="BC71" i="1"/>
  <c r="BB72" i="1"/>
  <c r="BC72" i="1"/>
  <c r="BB73" i="1"/>
  <c r="BC73" i="1"/>
  <c r="BB74" i="1"/>
  <c r="BC74" i="1"/>
  <c r="BB75" i="1"/>
  <c r="BC75" i="1"/>
  <c r="BB76" i="1"/>
  <c r="BC76" i="1"/>
  <c r="BB77" i="1"/>
  <c r="BC77" i="1"/>
  <c r="BB78" i="1"/>
  <c r="BC78" i="1"/>
  <c r="BB79" i="1"/>
  <c r="BC79" i="1"/>
  <c r="BB80" i="1"/>
  <c r="BC80" i="1"/>
  <c r="BB81" i="1"/>
  <c r="BC81" i="1"/>
  <c r="BB82" i="1"/>
  <c r="BC82" i="1"/>
  <c r="BB83" i="1"/>
  <c r="BC83" i="1"/>
  <c r="BB84" i="1"/>
  <c r="BC84" i="1"/>
  <c r="BB85" i="1"/>
  <c r="BC85" i="1"/>
  <c r="BB86" i="1"/>
  <c r="BC86" i="1"/>
  <c r="BB87" i="1"/>
  <c r="BC87" i="1"/>
  <c r="BB88" i="1"/>
  <c r="BC88" i="1"/>
  <c r="BB89" i="1"/>
  <c r="BC89" i="1"/>
  <c r="BB90" i="1"/>
  <c r="BC90" i="1"/>
  <c r="BB91" i="1"/>
  <c r="BC91" i="1"/>
  <c r="BB92" i="1"/>
  <c r="BC92" i="1"/>
  <c r="BB93" i="1"/>
  <c r="BC93" i="1"/>
  <c r="BB94" i="1"/>
  <c r="BC94" i="1"/>
  <c r="BB95" i="1"/>
  <c r="BC95" i="1"/>
  <c r="BB96" i="1"/>
  <c r="BC96" i="1"/>
  <c r="BB97" i="1"/>
  <c r="BC97" i="1"/>
  <c r="BB98" i="1"/>
  <c r="BC98" i="1"/>
  <c r="BB99" i="1"/>
  <c r="BC99" i="1"/>
  <c r="BB100" i="1"/>
  <c r="BC100" i="1"/>
  <c r="BB101" i="1"/>
  <c r="BC101" i="1"/>
  <c r="BB102" i="1"/>
  <c r="BC102" i="1"/>
  <c r="BB103" i="1"/>
  <c r="BC103" i="1"/>
  <c r="BB104" i="1"/>
  <c r="BC104" i="1"/>
  <c r="BB105" i="1"/>
  <c r="BC105" i="1"/>
  <c r="BB106" i="1"/>
  <c r="BC106" i="1"/>
  <c r="BB107" i="1"/>
  <c r="BC107" i="1"/>
  <c r="BB108" i="1"/>
  <c r="BC108" i="1"/>
  <c r="BB109" i="1"/>
  <c r="BC109" i="1"/>
  <c r="BB110" i="1"/>
  <c r="BC110" i="1"/>
  <c r="BB111" i="1"/>
  <c r="BC111" i="1"/>
  <c r="BB112" i="1"/>
  <c r="BC112" i="1"/>
  <c r="BB113" i="1"/>
  <c r="BC113" i="1"/>
  <c r="BC5" i="1"/>
  <c r="BB5" i="1"/>
  <c r="AV114" i="1"/>
  <c r="AW114" i="1"/>
  <c r="AX114" i="1"/>
  <c r="AY114" i="1"/>
  <c r="AZ114" i="1"/>
  <c r="BA114" i="1"/>
  <c r="AU114" i="1"/>
  <c r="AU6" i="1"/>
  <c r="AV6" i="1"/>
  <c r="AW6" i="1"/>
  <c r="AX6" i="1"/>
  <c r="AY6" i="1"/>
  <c r="AZ6" i="1"/>
  <c r="BA6" i="1"/>
  <c r="AU7" i="1"/>
  <c r="AV7" i="1"/>
  <c r="AW7" i="1"/>
  <c r="AX7" i="1"/>
  <c r="AY7" i="1"/>
  <c r="AZ7" i="1"/>
  <c r="BA7" i="1"/>
  <c r="AU8" i="1"/>
  <c r="AV8" i="1"/>
  <c r="AW8" i="1"/>
  <c r="AX8" i="1"/>
  <c r="AY8" i="1"/>
  <c r="AZ8" i="1"/>
  <c r="BA8" i="1"/>
  <c r="AU9" i="1"/>
  <c r="AV9" i="1"/>
  <c r="AW9" i="1"/>
  <c r="AX9" i="1"/>
  <c r="AY9" i="1"/>
  <c r="AZ9" i="1"/>
  <c r="BA9" i="1"/>
  <c r="AU10" i="1"/>
  <c r="AV10" i="1"/>
  <c r="AW10" i="1"/>
  <c r="AX10" i="1"/>
  <c r="AY10" i="1"/>
  <c r="AZ10" i="1"/>
  <c r="BA10" i="1"/>
  <c r="AU11" i="1"/>
  <c r="AV11" i="1"/>
  <c r="AW11" i="1"/>
  <c r="AX11" i="1"/>
  <c r="AY11" i="1"/>
  <c r="AZ11" i="1"/>
  <c r="BA11" i="1"/>
  <c r="AU12" i="1"/>
  <c r="AV12" i="1"/>
  <c r="AW12" i="1"/>
  <c r="AX12" i="1"/>
  <c r="AY12" i="1"/>
  <c r="AZ12" i="1"/>
  <c r="BA12" i="1"/>
  <c r="AU13" i="1"/>
  <c r="AV13" i="1"/>
  <c r="AW13" i="1"/>
  <c r="AX13" i="1"/>
  <c r="AY13" i="1"/>
  <c r="AZ13" i="1"/>
  <c r="BA13" i="1"/>
  <c r="AU14" i="1"/>
  <c r="AV14" i="1"/>
  <c r="AW14" i="1"/>
  <c r="AX14" i="1"/>
  <c r="AY14" i="1"/>
  <c r="AZ14" i="1"/>
  <c r="BA14" i="1"/>
  <c r="AU15" i="1"/>
  <c r="AV15" i="1"/>
  <c r="AW15" i="1"/>
  <c r="AX15" i="1"/>
  <c r="AY15" i="1"/>
  <c r="AZ15" i="1"/>
  <c r="BA15" i="1"/>
  <c r="AU16" i="1"/>
  <c r="AV16" i="1"/>
  <c r="AW16" i="1"/>
  <c r="AX16" i="1"/>
  <c r="AY16" i="1"/>
  <c r="AZ16" i="1"/>
  <c r="BA16" i="1"/>
  <c r="AU17" i="1"/>
  <c r="AV17" i="1"/>
  <c r="AW17" i="1"/>
  <c r="AX17" i="1"/>
  <c r="AY17" i="1"/>
  <c r="AZ17" i="1"/>
  <c r="BA17" i="1"/>
  <c r="AU18" i="1"/>
  <c r="AV18" i="1"/>
  <c r="AW18" i="1"/>
  <c r="AX18" i="1"/>
  <c r="AY18" i="1"/>
  <c r="AZ18" i="1"/>
  <c r="BA18" i="1"/>
  <c r="AU19" i="1"/>
  <c r="AV19" i="1"/>
  <c r="AW19" i="1"/>
  <c r="AX19" i="1"/>
  <c r="AY19" i="1"/>
  <c r="AZ19" i="1"/>
  <c r="BA19" i="1"/>
  <c r="AU20" i="1"/>
  <c r="AV20" i="1"/>
  <c r="AW20" i="1"/>
  <c r="AX20" i="1"/>
  <c r="AY20" i="1"/>
  <c r="AZ20" i="1"/>
  <c r="BA20" i="1"/>
  <c r="AU21" i="1"/>
  <c r="AV21" i="1"/>
  <c r="AW21" i="1"/>
  <c r="AX21" i="1"/>
  <c r="AY21" i="1"/>
  <c r="AZ21" i="1"/>
  <c r="BA21" i="1"/>
  <c r="AU22" i="1"/>
  <c r="AV22" i="1"/>
  <c r="AW22" i="1"/>
  <c r="AX22" i="1"/>
  <c r="AY22" i="1"/>
  <c r="AZ22" i="1"/>
  <c r="BA22" i="1"/>
  <c r="AU23" i="1"/>
  <c r="AV23" i="1"/>
  <c r="AW23" i="1"/>
  <c r="AX23" i="1"/>
  <c r="AY23" i="1"/>
  <c r="AZ23" i="1"/>
  <c r="BA23" i="1"/>
  <c r="AU24" i="1"/>
  <c r="AV24" i="1"/>
  <c r="AW24" i="1"/>
  <c r="AX24" i="1"/>
  <c r="AY24" i="1"/>
  <c r="AZ24" i="1"/>
  <c r="BA24" i="1"/>
  <c r="AU25" i="1"/>
  <c r="AV25" i="1"/>
  <c r="AW25" i="1"/>
  <c r="AX25" i="1"/>
  <c r="AY25" i="1"/>
  <c r="AZ25" i="1"/>
  <c r="BA25" i="1"/>
  <c r="AU26" i="1"/>
  <c r="AV26" i="1"/>
  <c r="AW26" i="1"/>
  <c r="AX26" i="1"/>
  <c r="AY26" i="1"/>
  <c r="AZ26" i="1"/>
  <c r="BA26" i="1"/>
  <c r="AU27" i="1"/>
  <c r="AV27" i="1"/>
  <c r="AW27" i="1"/>
  <c r="AX27" i="1"/>
  <c r="AY27" i="1"/>
  <c r="AZ27" i="1"/>
  <c r="BA27" i="1"/>
  <c r="AU28" i="1"/>
  <c r="AV28" i="1"/>
  <c r="AW28" i="1"/>
  <c r="AX28" i="1"/>
  <c r="AY28" i="1"/>
  <c r="AZ28" i="1"/>
  <c r="BA28" i="1"/>
  <c r="AU29" i="1"/>
  <c r="AV29" i="1"/>
  <c r="AW29" i="1"/>
  <c r="AX29" i="1"/>
  <c r="AY29" i="1"/>
  <c r="AZ29" i="1"/>
  <c r="BA29" i="1"/>
  <c r="AU30" i="1"/>
  <c r="AV30" i="1"/>
  <c r="AW30" i="1"/>
  <c r="AX30" i="1"/>
  <c r="AY30" i="1"/>
  <c r="AZ30" i="1"/>
  <c r="BA30" i="1"/>
  <c r="AU31" i="1"/>
  <c r="AV31" i="1"/>
  <c r="AW31" i="1"/>
  <c r="AX31" i="1"/>
  <c r="AY31" i="1"/>
  <c r="AZ31" i="1"/>
  <c r="BA31" i="1"/>
  <c r="AU32" i="1"/>
  <c r="AV32" i="1"/>
  <c r="AW32" i="1"/>
  <c r="AX32" i="1"/>
  <c r="AY32" i="1"/>
  <c r="AZ32" i="1"/>
  <c r="BA32" i="1"/>
  <c r="AU33" i="1"/>
  <c r="AV33" i="1"/>
  <c r="AW33" i="1"/>
  <c r="AX33" i="1"/>
  <c r="AY33" i="1"/>
  <c r="AZ33" i="1"/>
  <c r="BA33" i="1"/>
  <c r="AU34" i="1"/>
  <c r="AV34" i="1"/>
  <c r="AW34" i="1"/>
  <c r="AX34" i="1"/>
  <c r="AY34" i="1"/>
  <c r="AZ34" i="1"/>
  <c r="BA34" i="1"/>
  <c r="AU35" i="1"/>
  <c r="AV35" i="1"/>
  <c r="AW35" i="1"/>
  <c r="AX35" i="1"/>
  <c r="AY35" i="1"/>
  <c r="AZ35" i="1"/>
  <c r="BA35" i="1"/>
  <c r="AU36" i="1"/>
  <c r="AV36" i="1"/>
  <c r="AW36" i="1"/>
  <c r="AX36" i="1"/>
  <c r="AY36" i="1"/>
  <c r="AZ36" i="1"/>
  <c r="BA36" i="1"/>
  <c r="AU37" i="1"/>
  <c r="AV37" i="1"/>
  <c r="AW37" i="1"/>
  <c r="AX37" i="1"/>
  <c r="AY37" i="1"/>
  <c r="AZ37" i="1"/>
  <c r="BA37" i="1"/>
  <c r="AU38" i="1"/>
  <c r="AV38" i="1"/>
  <c r="AW38" i="1"/>
  <c r="AX38" i="1"/>
  <c r="AY38" i="1"/>
  <c r="AZ38" i="1"/>
  <c r="BA38" i="1"/>
  <c r="AU39" i="1"/>
  <c r="AV39" i="1"/>
  <c r="AW39" i="1"/>
  <c r="AX39" i="1"/>
  <c r="AY39" i="1"/>
  <c r="AZ39" i="1"/>
  <c r="BA39" i="1"/>
  <c r="AU40" i="1"/>
  <c r="AV40" i="1"/>
  <c r="AW40" i="1"/>
  <c r="AX40" i="1"/>
  <c r="AY40" i="1"/>
  <c r="AZ40" i="1"/>
  <c r="BA40" i="1"/>
  <c r="AU41" i="1"/>
  <c r="AV41" i="1"/>
  <c r="AW41" i="1"/>
  <c r="AX41" i="1"/>
  <c r="AY41" i="1"/>
  <c r="AZ41" i="1"/>
  <c r="BA41" i="1"/>
  <c r="AU42" i="1"/>
  <c r="AV42" i="1"/>
  <c r="AW42" i="1"/>
  <c r="AX42" i="1"/>
  <c r="AY42" i="1"/>
  <c r="AZ42" i="1"/>
  <c r="BA42" i="1"/>
  <c r="AU43" i="1"/>
  <c r="AV43" i="1"/>
  <c r="AW43" i="1"/>
  <c r="AX43" i="1"/>
  <c r="AY43" i="1"/>
  <c r="AZ43" i="1"/>
  <c r="BA43" i="1"/>
  <c r="AU44" i="1"/>
  <c r="AV44" i="1"/>
  <c r="AW44" i="1"/>
  <c r="AX44" i="1"/>
  <c r="AY44" i="1"/>
  <c r="AZ44" i="1"/>
  <c r="BA44" i="1"/>
  <c r="AU45" i="1"/>
  <c r="AV45" i="1"/>
  <c r="AW45" i="1"/>
  <c r="AX45" i="1"/>
  <c r="AY45" i="1"/>
  <c r="AZ45" i="1"/>
  <c r="BA45" i="1"/>
  <c r="AU46" i="1"/>
  <c r="AV46" i="1"/>
  <c r="AW46" i="1"/>
  <c r="AX46" i="1"/>
  <c r="AY46" i="1"/>
  <c r="AZ46" i="1"/>
  <c r="BA46" i="1"/>
  <c r="AU47" i="1"/>
  <c r="AV47" i="1"/>
  <c r="AW47" i="1"/>
  <c r="AX47" i="1"/>
  <c r="AY47" i="1"/>
  <c r="AZ47" i="1"/>
  <c r="BA47" i="1"/>
  <c r="AU48" i="1"/>
  <c r="AV48" i="1"/>
  <c r="AW48" i="1"/>
  <c r="AX48" i="1"/>
  <c r="AY48" i="1"/>
  <c r="AZ48" i="1"/>
  <c r="BA48" i="1"/>
  <c r="AU49" i="1"/>
  <c r="AV49" i="1"/>
  <c r="AW49" i="1"/>
  <c r="AX49" i="1"/>
  <c r="AY49" i="1"/>
  <c r="AZ49" i="1"/>
  <c r="BA49" i="1"/>
  <c r="AU50" i="1"/>
  <c r="AV50" i="1"/>
  <c r="AW50" i="1"/>
  <c r="AX50" i="1"/>
  <c r="AY50" i="1"/>
  <c r="AZ50" i="1"/>
  <c r="BA50" i="1"/>
  <c r="AU51" i="1"/>
  <c r="AV51" i="1"/>
  <c r="AW51" i="1"/>
  <c r="AX51" i="1"/>
  <c r="AY51" i="1"/>
  <c r="AZ51" i="1"/>
  <c r="BA51" i="1"/>
  <c r="AU52" i="1"/>
  <c r="AV52" i="1"/>
  <c r="AW52" i="1"/>
  <c r="AX52" i="1"/>
  <c r="AY52" i="1"/>
  <c r="AZ52" i="1"/>
  <c r="BA52" i="1"/>
  <c r="AU53" i="1"/>
  <c r="AV53" i="1"/>
  <c r="AW53" i="1"/>
  <c r="AX53" i="1"/>
  <c r="AY53" i="1"/>
  <c r="AZ53" i="1"/>
  <c r="BA53" i="1"/>
  <c r="AU54" i="1"/>
  <c r="AV54" i="1"/>
  <c r="AW54" i="1"/>
  <c r="AX54" i="1"/>
  <c r="AY54" i="1"/>
  <c r="AZ54" i="1"/>
  <c r="BA54" i="1"/>
  <c r="AU55" i="1"/>
  <c r="AV55" i="1"/>
  <c r="AW55" i="1"/>
  <c r="AX55" i="1"/>
  <c r="AY55" i="1"/>
  <c r="AZ55" i="1"/>
  <c r="BA55" i="1"/>
  <c r="AU56" i="1"/>
  <c r="AV56" i="1"/>
  <c r="AW56" i="1"/>
  <c r="AX56" i="1"/>
  <c r="AY56" i="1"/>
  <c r="AZ56" i="1"/>
  <c r="BA56" i="1"/>
  <c r="AU57" i="1"/>
  <c r="AV57" i="1"/>
  <c r="AW57" i="1"/>
  <c r="AX57" i="1"/>
  <c r="AY57" i="1"/>
  <c r="AZ57" i="1"/>
  <c r="BA57" i="1"/>
  <c r="AU58" i="1"/>
  <c r="AV58" i="1"/>
  <c r="AW58" i="1"/>
  <c r="AX58" i="1"/>
  <c r="AY58" i="1"/>
  <c r="AZ58" i="1"/>
  <c r="BA58" i="1"/>
  <c r="AU59" i="1"/>
  <c r="AV59" i="1"/>
  <c r="AW59" i="1"/>
  <c r="AX59" i="1"/>
  <c r="AY59" i="1"/>
  <c r="AZ59" i="1"/>
  <c r="BA59" i="1"/>
  <c r="AU60" i="1"/>
  <c r="AV60" i="1"/>
  <c r="AW60" i="1"/>
  <c r="AX60" i="1"/>
  <c r="AY60" i="1"/>
  <c r="AZ60" i="1"/>
  <c r="BA60" i="1"/>
  <c r="AU61" i="1"/>
  <c r="AV61" i="1"/>
  <c r="AW61" i="1"/>
  <c r="AX61" i="1"/>
  <c r="AY61" i="1"/>
  <c r="AZ61" i="1"/>
  <c r="BA61" i="1"/>
  <c r="AU62" i="1"/>
  <c r="AV62" i="1"/>
  <c r="AW62" i="1"/>
  <c r="AX62" i="1"/>
  <c r="AY62" i="1"/>
  <c r="AZ62" i="1"/>
  <c r="BA62" i="1"/>
  <c r="AU63" i="1"/>
  <c r="AV63" i="1"/>
  <c r="AW63" i="1"/>
  <c r="AX63" i="1"/>
  <c r="AY63" i="1"/>
  <c r="AZ63" i="1"/>
  <c r="BA63" i="1"/>
  <c r="AU64" i="1"/>
  <c r="AV64" i="1"/>
  <c r="AW64" i="1"/>
  <c r="AX64" i="1"/>
  <c r="AY64" i="1"/>
  <c r="AZ64" i="1"/>
  <c r="BA64" i="1"/>
  <c r="AU65" i="1"/>
  <c r="AV65" i="1"/>
  <c r="AW65" i="1"/>
  <c r="AX65" i="1"/>
  <c r="AY65" i="1"/>
  <c r="AZ65" i="1"/>
  <c r="BA65" i="1"/>
  <c r="AU66" i="1"/>
  <c r="AV66" i="1"/>
  <c r="AW66" i="1"/>
  <c r="AX66" i="1"/>
  <c r="AY66" i="1"/>
  <c r="AZ66" i="1"/>
  <c r="BA66" i="1"/>
  <c r="AU67" i="1"/>
  <c r="AV67" i="1"/>
  <c r="AW67" i="1"/>
  <c r="AX67" i="1"/>
  <c r="AY67" i="1"/>
  <c r="AZ67" i="1"/>
  <c r="BA67" i="1"/>
  <c r="AU68" i="1"/>
  <c r="AV68" i="1"/>
  <c r="AW68" i="1"/>
  <c r="AX68" i="1"/>
  <c r="AY68" i="1"/>
  <c r="AZ68" i="1"/>
  <c r="BA68" i="1"/>
  <c r="AU69" i="1"/>
  <c r="AV69" i="1"/>
  <c r="AW69" i="1"/>
  <c r="AX69" i="1"/>
  <c r="AY69" i="1"/>
  <c r="AZ69" i="1"/>
  <c r="BA69" i="1"/>
  <c r="AU70" i="1"/>
  <c r="AV70" i="1"/>
  <c r="AW70" i="1"/>
  <c r="AX70" i="1"/>
  <c r="AY70" i="1"/>
  <c r="AZ70" i="1"/>
  <c r="BA70" i="1"/>
  <c r="AU71" i="1"/>
  <c r="AV71" i="1"/>
  <c r="AW71" i="1"/>
  <c r="AX71" i="1"/>
  <c r="AY71" i="1"/>
  <c r="AZ71" i="1"/>
  <c r="BA71" i="1"/>
  <c r="AU72" i="1"/>
  <c r="AV72" i="1"/>
  <c r="AW72" i="1"/>
  <c r="AX72" i="1"/>
  <c r="AY72" i="1"/>
  <c r="AZ72" i="1"/>
  <c r="BA72" i="1"/>
  <c r="AU73" i="1"/>
  <c r="AV73" i="1"/>
  <c r="AW73" i="1"/>
  <c r="AX73" i="1"/>
  <c r="AY73" i="1"/>
  <c r="AZ73" i="1"/>
  <c r="BA73" i="1"/>
  <c r="AU74" i="1"/>
  <c r="AV74" i="1"/>
  <c r="AW74" i="1"/>
  <c r="AX74" i="1"/>
  <c r="AY74" i="1"/>
  <c r="AZ74" i="1"/>
  <c r="BA74" i="1"/>
  <c r="AU75" i="1"/>
  <c r="AV75" i="1"/>
  <c r="AW75" i="1"/>
  <c r="AX75" i="1"/>
  <c r="AY75" i="1"/>
  <c r="AZ75" i="1"/>
  <c r="BA75" i="1"/>
  <c r="AU76" i="1"/>
  <c r="AV76" i="1"/>
  <c r="AW76" i="1"/>
  <c r="AX76" i="1"/>
  <c r="AY76" i="1"/>
  <c r="AZ76" i="1"/>
  <c r="BA76" i="1"/>
  <c r="AU77" i="1"/>
  <c r="AV77" i="1"/>
  <c r="AW77" i="1"/>
  <c r="AX77" i="1"/>
  <c r="AY77" i="1"/>
  <c r="AZ77" i="1"/>
  <c r="BA77" i="1"/>
  <c r="AU78" i="1"/>
  <c r="AV78" i="1"/>
  <c r="AW78" i="1"/>
  <c r="AX78" i="1"/>
  <c r="AY78" i="1"/>
  <c r="AZ78" i="1"/>
  <c r="BA78" i="1"/>
  <c r="AU79" i="1"/>
  <c r="AV79" i="1"/>
  <c r="AW79" i="1"/>
  <c r="AX79" i="1"/>
  <c r="AY79" i="1"/>
  <c r="AZ79" i="1"/>
  <c r="BA79" i="1"/>
  <c r="AU80" i="1"/>
  <c r="AV80" i="1"/>
  <c r="AW80" i="1"/>
  <c r="AX80" i="1"/>
  <c r="AY80" i="1"/>
  <c r="AZ80" i="1"/>
  <c r="BA80" i="1"/>
  <c r="AU81" i="1"/>
  <c r="AV81" i="1"/>
  <c r="AW81" i="1"/>
  <c r="AX81" i="1"/>
  <c r="AY81" i="1"/>
  <c r="AZ81" i="1"/>
  <c r="BA81" i="1"/>
  <c r="AU82" i="1"/>
  <c r="AV82" i="1"/>
  <c r="AW82" i="1"/>
  <c r="AX82" i="1"/>
  <c r="AY82" i="1"/>
  <c r="AZ82" i="1"/>
  <c r="BA82" i="1"/>
  <c r="AU83" i="1"/>
  <c r="AV83" i="1"/>
  <c r="AW83" i="1"/>
  <c r="AX83" i="1"/>
  <c r="AY83" i="1"/>
  <c r="AZ83" i="1"/>
  <c r="BA83" i="1"/>
  <c r="AU84" i="1"/>
  <c r="AV84" i="1"/>
  <c r="AW84" i="1"/>
  <c r="AX84" i="1"/>
  <c r="AY84" i="1"/>
  <c r="AZ84" i="1"/>
  <c r="BA84" i="1"/>
  <c r="AU85" i="1"/>
  <c r="AV85" i="1"/>
  <c r="AW85" i="1"/>
  <c r="AX85" i="1"/>
  <c r="AY85" i="1"/>
  <c r="AZ85" i="1"/>
  <c r="BA85" i="1"/>
  <c r="AU86" i="1"/>
  <c r="AV86" i="1"/>
  <c r="AW86" i="1"/>
  <c r="AX86" i="1"/>
  <c r="AY86" i="1"/>
  <c r="AZ86" i="1"/>
  <c r="BA86" i="1"/>
  <c r="AU87" i="1"/>
  <c r="AV87" i="1"/>
  <c r="AW87" i="1"/>
  <c r="AX87" i="1"/>
  <c r="AY87" i="1"/>
  <c r="AZ87" i="1"/>
  <c r="BA87" i="1"/>
  <c r="AU88" i="1"/>
  <c r="AV88" i="1"/>
  <c r="AW88" i="1"/>
  <c r="AX88" i="1"/>
  <c r="AY88" i="1"/>
  <c r="AZ88" i="1"/>
  <c r="BA88" i="1"/>
  <c r="AU89" i="1"/>
  <c r="AV89" i="1"/>
  <c r="AW89" i="1"/>
  <c r="AX89" i="1"/>
  <c r="AY89" i="1"/>
  <c r="AZ89" i="1"/>
  <c r="BA89" i="1"/>
  <c r="AU90" i="1"/>
  <c r="AV90" i="1"/>
  <c r="AW90" i="1"/>
  <c r="AX90" i="1"/>
  <c r="AY90" i="1"/>
  <c r="AZ90" i="1"/>
  <c r="BA90" i="1"/>
  <c r="AU91" i="1"/>
  <c r="AV91" i="1"/>
  <c r="AW91" i="1"/>
  <c r="AX91" i="1"/>
  <c r="AY91" i="1"/>
  <c r="AZ91" i="1"/>
  <c r="BA91" i="1"/>
  <c r="AU92" i="1"/>
  <c r="AV92" i="1"/>
  <c r="AW92" i="1"/>
  <c r="AX92" i="1"/>
  <c r="AY92" i="1"/>
  <c r="AZ92" i="1"/>
  <c r="BA92" i="1"/>
  <c r="AU93" i="1"/>
  <c r="AV93" i="1"/>
  <c r="AW93" i="1"/>
  <c r="AX93" i="1"/>
  <c r="AY93" i="1"/>
  <c r="AZ93" i="1"/>
  <c r="BA93" i="1"/>
  <c r="AU94" i="1"/>
  <c r="AV94" i="1"/>
  <c r="AW94" i="1"/>
  <c r="AX94" i="1"/>
  <c r="AY94" i="1"/>
  <c r="AZ94" i="1"/>
  <c r="BA94" i="1"/>
  <c r="AU95" i="1"/>
  <c r="AV95" i="1"/>
  <c r="AW95" i="1"/>
  <c r="AX95" i="1"/>
  <c r="AY95" i="1"/>
  <c r="AZ95" i="1"/>
  <c r="BA95" i="1"/>
  <c r="AU96" i="1"/>
  <c r="AV96" i="1"/>
  <c r="AW96" i="1"/>
  <c r="AX96" i="1"/>
  <c r="AY96" i="1"/>
  <c r="AZ96" i="1"/>
  <c r="BA96" i="1"/>
  <c r="AU97" i="1"/>
  <c r="AV97" i="1"/>
  <c r="AW97" i="1"/>
  <c r="AX97" i="1"/>
  <c r="AY97" i="1"/>
  <c r="AZ97" i="1"/>
  <c r="BA97" i="1"/>
  <c r="AU98" i="1"/>
  <c r="AV98" i="1"/>
  <c r="AW98" i="1"/>
  <c r="AX98" i="1"/>
  <c r="AY98" i="1"/>
  <c r="AZ98" i="1"/>
  <c r="BA98" i="1"/>
  <c r="AU99" i="1"/>
  <c r="AV99" i="1"/>
  <c r="AW99" i="1"/>
  <c r="AX99" i="1"/>
  <c r="AY99" i="1"/>
  <c r="AZ99" i="1"/>
  <c r="BA99" i="1"/>
  <c r="AU100" i="1"/>
  <c r="AV100" i="1"/>
  <c r="AW100" i="1"/>
  <c r="AX100" i="1"/>
  <c r="AY100" i="1"/>
  <c r="AZ100" i="1"/>
  <c r="BA100" i="1"/>
  <c r="AU101" i="1"/>
  <c r="AV101" i="1"/>
  <c r="AW101" i="1"/>
  <c r="AX101" i="1"/>
  <c r="AY101" i="1"/>
  <c r="AZ101" i="1"/>
  <c r="BA101" i="1"/>
  <c r="AU102" i="1"/>
  <c r="AV102" i="1"/>
  <c r="AW102" i="1"/>
  <c r="AX102" i="1"/>
  <c r="AY102" i="1"/>
  <c r="AZ102" i="1"/>
  <c r="BA102" i="1"/>
  <c r="AU103" i="1"/>
  <c r="AV103" i="1"/>
  <c r="AW103" i="1"/>
  <c r="AX103" i="1"/>
  <c r="AY103" i="1"/>
  <c r="AZ103" i="1"/>
  <c r="BA103" i="1"/>
  <c r="AU104" i="1"/>
  <c r="AV104" i="1"/>
  <c r="AW104" i="1"/>
  <c r="AX104" i="1"/>
  <c r="AY104" i="1"/>
  <c r="AZ104" i="1"/>
  <c r="BA104" i="1"/>
  <c r="AU105" i="1"/>
  <c r="AV105" i="1"/>
  <c r="AW105" i="1"/>
  <c r="AX105" i="1"/>
  <c r="AY105" i="1"/>
  <c r="AZ105" i="1"/>
  <c r="BA105" i="1"/>
  <c r="AU106" i="1"/>
  <c r="AV106" i="1"/>
  <c r="AW106" i="1"/>
  <c r="AX106" i="1"/>
  <c r="AY106" i="1"/>
  <c r="AZ106" i="1"/>
  <c r="BA106" i="1"/>
  <c r="AU107" i="1"/>
  <c r="AV107" i="1"/>
  <c r="AW107" i="1"/>
  <c r="AX107" i="1"/>
  <c r="AY107" i="1"/>
  <c r="AZ107" i="1"/>
  <c r="BA107" i="1"/>
  <c r="AU108" i="1"/>
  <c r="AV108" i="1"/>
  <c r="AW108" i="1"/>
  <c r="AX108" i="1"/>
  <c r="AY108" i="1"/>
  <c r="AZ108" i="1"/>
  <c r="BA108" i="1"/>
  <c r="AU109" i="1"/>
  <c r="AV109" i="1"/>
  <c r="AW109" i="1"/>
  <c r="AX109" i="1"/>
  <c r="AY109" i="1"/>
  <c r="AZ109" i="1"/>
  <c r="BA109" i="1"/>
  <c r="AU110" i="1"/>
  <c r="AV110" i="1"/>
  <c r="AW110" i="1"/>
  <c r="AX110" i="1"/>
  <c r="AY110" i="1"/>
  <c r="AZ110" i="1"/>
  <c r="BA110" i="1"/>
  <c r="AU111" i="1"/>
  <c r="AV111" i="1"/>
  <c r="AW111" i="1"/>
  <c r="AX111" i="1"/>
  <c r="AY111" i="1"/>
  <c r="AZ111" i="1"/>
  <c r="BA111" i="1"/>
  <c r="AU112" i="1"/>
  <c r="AV112" i="1"/>
  <c r="AW112" i="1"/>
  <c r="AX112" i="1"/>
  <c r="AY112" i="1"/>
  <c r="AZ112" i="1"/>
  <c r="BA112" i="1"/>
  <c r="AU113" i="1"/>
  <c r="AV113" i="1"/>
  <c r="AW113" i="1"/>
  <c r="AX113" i="1"/>
  <c r="AY113" i="1"/>
  <c r="AZ113" i="1"/>
  <c r="BA113" i="1"/>
  <c r="BA5" i="1"/>
  <c r="AZ5" i="1"/>
  <c r="AY5" i="1"/>
  <c r="AX5" i="1"/>
  <c r="AW5" i="1"/>
  <c r="AV5" i="1"/>
  <c r="AU5" i="1"/>
</calcChain>
</file>

<file path=xl/sharedStrings.xml><?xml version="1.0" encoding="utf-8"?>
<sst xmlns="http://schemas.openxmlformats.org/spreadsheetml/2006/main" count="707" uniqueCount="206">
  <si>
    <t>Stage 1</t>
  </si>
  <si>
    <t>Stage 2</t>
  </si>
  <si>
    <t>Stage 3</t>
  </si>
  <si>
    <t>Stage 4</t>
  </si>
  <si>
    <t>Stage 5</t>
  </si>
  <si>
    <t>Stage 6</t>
  </si>
  <si>
    <t>Stage 7</t>
  </si>
  <si>
    <t>COF</t>
  </si>
  <si>
    <t>ID</t>
  </si>
  <si>
    <t>FirstName</t>
  </si>
  <si>
    <t>LastName</t>
  </si>
  <si>
    <t>RunTimeTotal</t>
  </si>
  <si>
    <t>ObstaclePenalties</t>
  </si>
  <si>
    <t>RunTime</t>
  </si>
  <si>
    <t>RunTimeScore</t>
  </si>
  <si>
    <t>RunTimeRank</t>
  </si>
  <si>
    <t>ShootTimeScore</t>
  </si>
  <si>
    <t>ShootTimeRank</t>
  </si>
  <si>
    <t>CompetitionScore</t>
  </si>
  <si>
    <t>CompetitionRank</t>
  </si>
  <si>
    <t>10K</t>
  </si>
  <si>
    <t>Michael</t>
  </si>
  <si>
    <t>Garrett</t>
  </si>
  <si>
    <t>Javier</t>
  </si>
  <si>
    <t>Guerra</t>
  </si>
  <si>
    <t>Andrew</t>
  </si>
  <si>
    <t>Sisson</t>
  </si>
  <si>
    <t>Tom</t>
  </si>
  <si>
    <t>Dowdy</t>
  </si>
  <si>
    <t>James</t>
  </si>
  <si>
    <t>Rolon</t>
  </si>
  <si>
    <t>Knight</t>
  </si>
  <si>
    <t>Jesse</t>
  </si>
  <si>
    <t>Sotelo</t>
  </si>
  <si>
    <t>Jason</t>
  </si>
  <si>
    <t>Lemcke</t>
  </si>
  <si>
    <t>Mike</t>
  </si>
  <si>
    <t>Snell</t>
  </si>
  <si>
    <t>Wes</t>
  </si>
  <si>
    <t>Avent</t>
  </si>
  <si>
    <t>John</t>
  </si>
  <si>
    <t>Turk</t>
  </si>
  <si>
    <t>Cort</t>
  </si>
  <si>
    <t>Farley</t>
  </si>
  <si>
    <t>Harris</t>
  </si>
  <si>
    <t>Mark</t>
  </si>
  <si>
    <t>Thompson</t>
  </si>
  <si>
    <t>Jay</t>
  </si>
  <si>
    <t>Jeffery</t>
  </si>
  <si>
    <t>Christopher</t>
  </si>
  <si>
    <t>Blocker</t>
  </si>
  <si>
    <t>Joseph</t>
  </si>
  <si>
    <t>Sedlacek</t>
  </si>
  <si>
    <t>Aaron</t>
  </si>
  <si>
    <t>Lerding</t>
  </si>
  <si>
    <t>Walker</t>
  </si>
  <si>
    <t>Ryan</t>
  </si>
  <si>
    <t>Milligan</t>
  </si>
  <si>
    <t>Dewayne</t>
  </si>
  <si>
    <t>Woolsey</t>
  </si>
  <si>
    <t>Cody</t>
  </si>
  <si>
    <t>Stephen</t>
  </si>
  <si>
    <t>Chambers</t>
  </si>
  <si>
    <t>Steve</t>
  </si>
  <si>
    <t>Ivans</t>
  </si>
  <si>
    <t>Mock</t>
  </si>
  <si>
    <t>Luther</t>
  </si>
  <si>
    <t>Almand</t>
  </si>
  <si>
    <t>David</t>
  </si>
  <si>
    <t>Shields</t>
  </si>
  <si>
    <t>Eric</t>
  </si>
  <si>
    <t>Clemencich</t>
  </si>
  <si>
    <t>Tim</t>
  </si>
  <si>
    <t>Reed</t>
  </si>
  <si>
    <t>Jonathan</t>
  </si>
  <si>
    <t>Foo</t>
  </si>
  <si>
    <t>D Brady</t>
  </si>
  <si>
    <t>Holley</t>
  </si>
  <si>
    <t>Marcus</t>
  </si>
  <si>
    <t>Harrison</t>
  </si>
  <si>
    <t>Chris</t>
  </si>
  <si>
    <t>King</t>
  </si>
  <si>
    <t>Gaines</t>
  </si>
  <si>
    <t>Ricardo</t>
  </si>
  <si>
    <t>Quirch</t>
  </si>
  <si>
    <t>Vladimir</t>
  </si>
  <si>
    <t>Puchek</t>
  </si>
  <si>
    <t>Morgan</t>
  </si>
  <si>
    <t>Travis</t>
  </si>
  <si>
    <t>Barbosa</t>
  </si>
  <si>
    <t>Philip</t>
  </si>
  <si>
    <t>Boyer</t>
  </si>
  <si>
    <t>Bobby</t>
  </si>
  <si>
    <t>Frey</t>
  </si>
  <si>
    <t>Taylor</t>
  </si>
  <si>
    <t>Smith</t>
  </si>
  <si>
    <t>Alberto</t>
  </si>
  <si>
    <t>Ramirez</t>
  </si>
  <si>
    <t>Caleb</t>
  </si>
  <si>
    <t>Shaw</t>
  </si>
  <si>
    <t>Justin</t>
  </si>
  <si>
    <t>Galindo</t>
  </si>
  <si>
    <t>Charles</t>
  </si>
  <si>
    <t>Bradbury</t>
  </si>
  <si>
    <t>Stroop</t>
  </si>
  <si>
    <t>McDaniel</t>
  </si>
  <si>
    <t>Fritz</t>
  </si>
  <si>
    <t>Bowers</t>
  </si>
  <si>
    <t>Slayton</t>
  </si>
  <si>
    <t>Melissa</t>
  </si>
  <si>
    <t>Bo</t>
  </si>
  <si>
    <t>Albin</t>
  </si>
  <si>
    <t>Coleman</t>
  </si>
  <si>
    <t>Bentley</t>
  </si>
  <si>
    <t>Alan</t>
  </si>
  <si>
    <t>Ordieres</t>
  </si>
  <si>
    <t>Erik</t>
  </si>
  <si>
    <t>Gilbert</t>
  </si>
  <si>
    <t>Walter</t>
  </si>
  <si>
    <t>Cardwell</t>
  </si>
  <si>
    <t>Curtis</t>
  </si>
  <si>
    <t>Donahoe</t>
  </si>
  <si>
    <t>Dennis</t>
  </si>
  <si>
    <t>Weimer</t>
  </si>
  <si>
    <t>Kevin</t>
  </si>
  <si>
    <t>Davenport</t>
  </si>
  <si>
    <t>Wingo</t>
  </si>
  <si>
    <t>Meghan</t>
  </si>
  <si>
    <t>Hayden</t>
  </si>
  <si>
    <t>Alex</t>
  </si>
  <si>
    <t>Charvat</t>
  </si>
  <si>
    <t>Hudnall</t>
  </si>
  <si>
    <t>Star</t>
  </si>
  <si>
    <t>Huynh</t>
  </si>
  <si>
    <t>Clint</t>
  </si>
  <si>
    <t>Cockrell</t>
  </si>
  <si>
    <t>Kilventon</t>
  </si>
  <si>
    <t>colin</t>
  </si>
  <si>
    <t>criner</t>
  </si>
  <si>
    <t>Bass</t>
  </si>
  <si>
    <t>Peterson</t>
  </si>
  <si>
    <t>Brian</t>
  </si>
  <si>
    <t>Raher</t>
  </si>
  <si>
    <t>Matthew</t>
  </si>
  <si>
    <t>McKee</t>
  </si>
  <si>
    <t>Lb</t>
  </si>
  <si>
    <t>Briggs</t>
  </si>
  <si>
    <t>Cole</t>
  </si>
  <si>
    <t>Pauley</t>
  </si>
  <si>
    <t>Benjamin</t>
  </si>
  <si>
    <t>Rotenberg</t>
  </si>
  <si>
    <t>Kyle</t>
  </si>
  <si>
    <t>Stallons</t>
  </si>
  <si>
    <t>Klint</t>
  </si>
  <si>
    <t>Brandon</t>
  </si>
  <si>
    <t>Nunez</t>
  </si>
  <si>
    <t>Zamarripa</t>
  </si>
  <si>
    <t>Lisa</t>
  </si>
  <si>
    <t>Thoma</t>
  </si>
  <si>
    <t>Timothy</t>
  </si>
  <si>
    <t>Stackpole</t>
  </si>
  <si>
    <t>Daniel</t>
  </si>
  <si>
    <t>Ethan</t>
  </si>
  <si>
    <t>Judd</t>
  </si>
  <si>
    <t>Morton</t>
  </si>
  <si>
    <t>Collamer</t>
  </si>
  <si>
    <t>Calvin</t>
  </si>
  <si>
    <t>Owens</t>
  </si>
  <si>
    <t>Sterling</t>
  </si>
  <si>
    <t>Hunt</t>
  </si>
  <si>
    <t>Olson</t>
  </si>
  <si>
    <t>Machaj</t>
  </si>
  <si>
    <t>Dan </t>
  </si>
  <si>
    <t>Kaufman</t>
  </si>
  <si>
    <t>Russel</t>
  </si>
  <si>
    <t>Thomas</t>
  </si>
  <si>
    <t>Doering</t>
  </si>
  <si>
    <t>Katy</t>
  </si>
  <si>
    <t>Davis</t>
  </si>
  <si>
    <t>Inman</t>
  </si>
  <si>
    <t>Kim</t>
  </si>
  <si>
    <t>Murphy</t>
  </si>
  <si>
    <t>Adam</t>
  </si>
  <si>
    <t>Stephan</t>
  </si>
  <si>
    <t>Hudgins</t>
  </si>
  <si>
    <t>Wade</t>
  </si>
  <si>
    <t>Duncan</t>
  </si>
  <si>
    <t>Phillips</t>
  </si>
  <si>
    <t>(blank)</t>
  </si>
  <si>
    <t>Carter</t>
  </si>
  <si>
    <t>Fairless</t>
  </si>
  <si>
    <t>Tommy</t>
  </si>
  <si>
    <t>Newton</t>
  </si>
  <si>
    <t>Ron</t>
  </si>
  <si>
    <t>Watson</t>
  </si>
  <si>
    <t>Hall</t>
  </si>
  <si>
    <t>Sergio</t>
  </si>
  <si>
    <t>Venzor</t>
  </si>
  <si>
    <t>Laura</t>
  </si>
  <si>
    <t>Howard</t>
  </si>
  <si>
    <t>Time</t>
  </si>
  <si>
    <t>Score</t>
  </si>
  <si>
    <t>Rank</t>
  </si>
  <si>
    <t>DNF</t>
  </si>
  <si>
    <t>Waco Tactical Fitness - 10K - 4/10/2021</t>
  </si>
  <si>
    <t>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</si>
</sst>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1" xfId="0" applyBorder="1"/>
    <xf numFmtId="43" fontId="0" fillId="0" borderId="1" xfId="1" applyFont="1" applyBorder="1"/>
    <xf numFmtId="164" fontId="0" fillId="2" borderId="1" xfId="1" applyNumberFormat="1" applyFont="1" applyFill="1" applyBorder="1"/>
    <xf numFmtId="0" fontId="0" fillId="2" borderId="1" xfId="0" applyFill="1" applyBorder="1"/>
    <xf numFmtId="0" fontId="0" fillId="0" borderId="1" xfId="0" applyFill="1" applyBorder="1"/>
    <xf numFmtId="164" fontId="2" fillId="2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64" fontId="2" fillId="0" borderId="1" xfId="1" applyNumberFormat="1" applyFont="1" applyBorder="1" applyAlignment="1">
      <alignment horizontal="center"/>
    </xf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F78EE-6FE9-48D1-987C-741B6AC27B03}">
  <dimension ref="A1:BC115"/>
  <sheetViews>
    <sheetView tabSelected="1" zoomScale="55" zoomScaleNormal="55" workbookViewId="0">
      <pane xSplit="13" ySplit="4" topLeftCell="N5" activePane="bottomRight" state="frozen"/>
      <selection pane="topRight" activeCell="N1" sqref="N1"/>
      <selection pane="bottomLeft" activeCell="A5" sqref="A5"/>
      <selection pane="bottomRight" activeCell="A4" sqref="A4"/>
    </sheetView>
  </sheetViews>
  <sheetFormatPr defaultColWidth="9" defaultRowHeight="14.4" x14ac:dyDescent="0.3"/>
  <cols>
    <col min="1" max="1" width="4.5546875" bestFit="1" customWidth="1"/>
    <col min="2" max="2" width="5.21875" customWidth="1"/>
    <col min="3" max="3" width="11.44140625" bestFit="1" customWidth="1"/>
    <col min="4" max="4" width="11.33203125" bestFit="1" customWidth="1"/>
    <col min="5" max="5" width="13.44140625" style="1" bestFit="1" customWidth="1"/>
    <col min="6" max="6" width="17.33203125" bestFit="1" customWidth="1"/>
    <col min="7" max="7" width="12" style="1" bestFit="1" customWidth="1"/>
    <col min="8" max="8" width="13.88671875" style="1" bestFit="1" customWidth="1"/>
    <col min="9" max="9" width="13.33203125" bestFit="1" customWidth="1"/>
    <col min="10" max="10" width="15.5546875" style="1" bestFit="1" customWidth="1"/>
    <col min="11" max="11" width="15" bestFit="1" customWidth="1"/>
    <col min="12" max="12" width="17.33203125" style="1" bestFit="1" customWidth="1"/>
    <col min="13" max="13" width="16.5546875" bestFit="1" customWidth="1"/>
    <col min="14" max="14" width="12" style="2" bestFit="1" customWidth="1"/>
    <col min="15" max="15" width="12.6640625" bestFit="1" customWidth="1"/>
    <col min="16" max="16" width="12.44140625" bestFit="1" customWidth="1"/>
    <col min="17" max="17" width="11.88671875" bestFit="1" customWidth="1"/>
    <col min="18" max="18" width="12" bestFit="1" customWidth="1"/>
    <col min="19" max="19" width="12.6640625" bestFit="1" customWidth="1"/>
    <col min="20" max="20" width="12.44140625" bestFit="1" customWidth="1"/>
    <col min="21" max="21" width="11.88671875" bestFit="1" customWidth="1"/>
    <col min="22" max="22" width="12" bestFit="1" customWidth="1"/>
    <col min="23" max="23" width="12.6640625" bestFit="1" customWidth="1"/>
    <col min="24" max="24" width="12.44140625" bestFit="1" customWidth="1"/>
    <col min="25" max="25" width="11.88671875" bestFit="1" customWidth="1"/>
    <col min="26" max="26" width="12" bestFit="1" customWidth="1"/>
    <col min="27" max="27" width="12.6640625" bestFit="1" customWidth="1"/>
    <col min="28" max="28" width="12.44140625" bestFit="1" customWidth="1"/>
    <col min="29" max="29" width="11.88671875" bestFit="1" customWidth="1"/>
    <col min="30" max="30" width="12" bestFit="1" customWidth="1"/>
    <col min="31" max="31" width="12.6640625" bestFit="1" customWidth="1"/>
    <col min="32" max="32" width="12.44140625" bestFit="1" customWidth="1"/>
    <col min="33" max="33" width="11.88671875" bestFit="1" customWidth="1"/>
    <col min="34" max="34" width="12" bestFit="1" customWidth="1"/>
    <col min="35" max="35" width="12.6640625" bestFit="1" customWidth="1"/>
    <col min="36" max="36" width="12.44140625" bestFit="1" customWidth="1"/>
    <col min="37" max="37" width="11.88671875" bestFit="1" customWidth="1"/>
    <col min="38" max="38" width="12" bestFit="1" customWidth="1"/>
    <col min="39" max="39" width="12.6640625" bestFit="1" customWidth="1"/>
    <col min="40" max="40" width="12.44140625" bestFit="1" customWidth="1"/>
    <col min="41" max="41" width="11.88671875" bestFit="1" customWidth="1"/>
  </cols>
  <sheetData>
    <row r="1" spans="1:55" ht="15" customHeight="1" x14ac:dyDescent="0.3">
      <c r="A1" s="9" t="s">
        <v>204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55" ht="1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55" x14ac:dyDescent="0.3">
      <c r="N3" s="8" t="s">
        <v>0</v>
      </c>
      <c r="O3" s="8"/>
      <c r="P3" s="8"/>
      <c r="Q3" s="8"/>
      <c r="R3" s="10" t="s">
        <v>1</v>
      </c>
      <c r="S3" s="10"/>
      <c r="T3" s="10"/>
      <c r="U3" s="10"/>
      <c r="V3" s="8" t="s">
        <v>2</v>
      </c>
      <c r="W3" s="8"/>
      <c r="X3" s="8"/>
      <c r="Y3" s="8"/>
      <c r="Z3" s="10" t="s">
        <v>3</v>
      </c>
      <c r="AA3" s="10"/>
      <c r="AB3" s="10"/>
      <c r="AC3" s="10"/>
      <c r="AD3" s="8" t="s">
        <v>4</v>
      </c>
      <c r="AE3" s="8"/>
      <c r="AF3" s="8"/>
      <c r="AG3" s="8"/>
      <c r="AH3" s="10" t="s">
        <v>5</v>
      </c>
      <c r="AI3" s="10"/>
      <c r="AJ3" s="10"/>
      <c r="AK3" s="10"/>
      <c r="AL3" s="8" t="s">
        <v>6</v>
      </c>
      <c r="AM3" s="8"/>
      <c r="AN3" s="8"/>
      <c r="AO3" s="8"/>
      <c r="AU3" t="s">
        <v>203</v>
      </c>
      <c r="AV3" t="s">
        <v>203</v>
      </c>
      <c r="AW3" t="s">
        <v>203</v>
      </c>
      <c r="AX3" t="s">
        <v>203</v>
      </c>
      <c r="AY3" t="s">
        <v>203</v>
      </c>
      <c r="AZ3" t="s">
        <v>203</v>
      </c>
      <c r="BA3" t="s">
        <v>203</v>
      </c>
    </row>
    <row r="4" spans="1:55" x14ac:dyDescent="0.3">
      <c r="A4" s="3" t="s">
        <v>7</v>
      </c>
      <c r="B4" s="3" t="s">
        <v>8</v>
      </c>
      <c r="C4" s="3" t="s">
        <v>9</v>
      </c>
      <c r="D4" s="3" t="s">
        <v>10</v>
      </c>
      <c r="E4" s="4" t="s">
        <v>11</v>
      </c>
      <c r="F4" s="7" t="s">
        <v>12</v>
      </c>
      <c r="G4" s="4" t="s">
        <v>13</v>
      </c>
      <c r="H4" s="4" t="s">
        <v>14</v>
      </c>
      <c r="I4" s="3" t="s">
        <v>15</v>
      </c>
      <c r="J4" s="4" t="s">
        <v>16</v>
      </c>
      <c r="K4" s="3" t="s">
        <v>17</v>
      </c>
      <c r="L4" s="4" t="s">
        <v>18</v>
      </c>
      <c r="M4" s="3" t="s">
        <v>19</v>
      </c>
      <c r="N4" s="5" t="s">
        <v>200</v>
      </c>
      <c r="O4" s="6" t="s">
        <v>203</v>
      </c>
      <c r="P4" s="6" t="s">
        <v>201</v>
      </c>
      <c r="Q4" s="6" t="s">
        <v>202</v>
      </c>
      <c r="R4" s="3" t="s">
        <v>200</v>
      </c>
      <c r="S4" s="3" t="s">
        <v>203</v>
      </c>
      <c r="T4" s="3" t="s">
        <v>201</v>
      </c>
      <c r="U4" s="3" t="s">
        <v>202</v>
      </c>
      <c r="V4" s="6" t="s">
        <v>200</v>
      </c>
      <c r="W4" s="6" t="s">
        <v>203</v>
      </c>
      <c r="X4" s="6" t="s">
        <v>201</v>
      </c>
      <c r="Y4" s="6" t="s">
        <v>202</v>
      </c>
      <c r="Z4" s="3" t="s">
        <v>200</v>
      </c>
      <c r="AA4" s="3" t="s">
        <v>203</v>
      </c>
      <c r="AB4" s="3" t="s">
        <v>201</v>
      </c>
      <c r="AC4" s="3" t="s">
        <v>202</v>
      </c>
      <c r="AD4" s="6" t="s">
        <v>200</v>
      </c>
      <c r="AE4" s="6" t="s">
        <v>203</v>
      </c>
      <c r="AF4" s="6" t="s">
        <v>201</v>
      </c>
      <c r="AG4" s="6" t="s">
        <v>202</v>
      </c>
      <c r="AH4" s="3" t="s">
        <v>200</v>
      </c>
      <c r="AI4" s="3" t="s">
        <v>203</v>
      </c>
      <c r="AJ4" s="3" t="s">
        <v>201</v>
      </c>
      <c r="AK4" s="3" t="s">
        <v>202</v>
      </c>
      <c r="AL4" s="6" t="s">
        <v>200</v>
      </c>
      <c r="AM4" s="6" t="s">
        <v>203</v>
      </c>
      <c r="AN4" s="6" t="s">
        <v>201</v>
      </c>
      <c r="AO4" s="6" t="s">
        <v>202</v>
      </c>
      <c r="AU4">
        <v>1</v>
      </c>
      <c r="AV4">
        <v>2</v>
      </c>
      <c r="AW4">
        <v>3</v>
      </c>
      <c r="AX4">
        <v>4</v>
      </c>
      <c r="AY4">
        <v>5</v>
      </c>
      <c r="AZ4">
        <v>6</v>
      </c>
      <c r="BA4">
        <v>7</v>
      </c>
      <c r="BC4" t="s">
        <v>205</v>
      </c>
    </row>
    <row r="5" spans="1:55" x14ac:dyDescent="0.3">
      <c r="A5" s="3" t="s">
        <v>20</v>
      </c>
      <c r="B5" s="3">
        <v>67</v>
      </c>
      <c r="C5" s="3" t="s">
        <v>124</v>
      </c>
      <c r="D5" s="3" t="s">
        <v>125</v>
      </c>
      <c r="E5" s="4">
        <v>43.154166666666598</v>
      </c>
      <c r="F5" s="3">
        <v>0</v>
      </c>
      <c r="G5" s="4">
        <v>43.154166666666598</v>
      </c>
      <c r="H5" s="4">
        <v>93.4</v>
      </c>
      <c r="I5" s="3">
        <v>5</v>
      </c>
      <c r="J5" s="4">
        <v>90.18</v>
      </c>
      <c r="K5" s="3">
        <v>2</v>
      </c>
      <c r="L5" s="4">
        <v>91.79</v>
      </c>
      <c r="M5" s="3">
        <v>1</v>
      </c>
      <c r="N5" s="5">
        <v>50.3</v>
      </c>
      <c r="O5" s="6"/>
      <c r="P5" s="6">
        <v>98.6</v>
      </c>
      <c r="Q5" s="6">
        <v>2</v>
      </c>
      <c r="R5" s="3">
        <v>95.1</v>
      </c>
      <c r="S5" s="3"/>
      <c r="T5" s="3">
        <v>61.8</v>
      </c>
      <c r="U5" s="3">
        <v>44</v>
      </c>
      <c r="V5" s="6">
        <v>103.9</v>
      </c>
      <c r="W5" s="6"/>
      <c r="X5" s="6">
        <v>89.6</v>
      </c>
      <c r="Y5" s="6">
        <v>4</v>
      </c>
      <c r="Z5" s="3">
        <v>44</v>
      </c>
      <c r="AA5" s="3"/>
      <c r="AB5" s="3">
        <v>97.6</v>
      </c>
      <c r="AC5" s="3">
        <v>3</v>
      </c>
      <c r="AD5" s="6">
        <v>44.8</v>
      </c>
      <c r="AE5" s="6"/>
      <c r="AF5" s="6">
        <v>100.8</v>
      </c>
      <c r="AG5" s="6">
        <v>3</v>
      </c>
      <c r="AH5" s="3">
        <v>71.400000000000006</v>
      </c>
      <c r="AI5" s="3"/>
      <c r="AJ5" s="3">
        <v>96.5</v>
      </c>
      <c r="AK5" s="3">
        <v>2</v>
      </c>
      <c r="AL5" s="6">
        <v>86.5</v>
      </c>
      <c r="AM5" s="6"/>
      <c r="AN5" s="6">
        <v>86.4</v>
      </c>
      <c r="AO5" s="6">
        <v>4</v>
      </c>
      <c r="AU5">
        <f>IF(O5="DNF",1,0)</f>
        <v>0</v>
      </c>
      <c r="AV5">
        <f>IF(S5="DNF",1,0)</f>
        <v>0</v>
      </c>
      <c r="AW5">
        <f>IF(W5="DNF",1,0)</f>
        <v>0</v>
      </c>
      <c r="AX5">
        <f>IF(AA5="DNF",1,0)</f>
        <v>0</v>
      </c>
      <c r="AY5">
        <f>IF(AE5="DNF",1,0)</f>
        <v>0</v>
      </c>
      <c r="AZ5">
        <f>IF(AI5="DNF",1,0)</f>
        <v>0</v>
      </c>
      <c r="BA5">
        <f>IF(AM5="DNF",1,0)</f>
        <v>0</v>
      </c>
      <c r="BB5">
        <f>SUM(AU5:BA5)</f>
        <v>0</v>
      </c>
      <c r="BC5">
        <f>IF(BB5+F5=0,1,0)</f>
        <v>1</v>
      </c>
    </row>
    <row r="6" spans="1:55" x14ac:dyDescent="0.3">
      <c r="A6" s="3" t="s">
        <v>20</v>
      </c>
      <c r="B6" s="3">
        <v>98</v>
      </c>
      <c r="C6" s="3" t="s">
        <v>168</v>
      </c>
      <c r="D6" s="3" t="s">
        <v>50</v>
      </c>
      <c r="E6" s="4">
        <v>36.69</v>
      </c>
      <c r="F6" s="3">
        <v>0</v>
      </c>
      <c r="G6" s="4">
        <v>36.69</v>
      </c>
      <c r="H6" s="4">
        <v>100</v>
      </c>
      <c r="I6" s="3">
        <v>1</v>
      </c>
      <c r="J6" s="4">
        <v>75.319999999999993</v>
      </c>
      <c r="K6" s="3">
        <v>5</v>
      </c>
      <c r="L6" s="4">
        <v>87.66</v>
      </c>
      <c r="M6" s="3">
        <v>2</v>
      </c>
      <c r="N6" s="5">
        <v>64.400000000000006</v>
      </c>
      <c r="O6" s="6"/>
      <c r="P6" s="6">
        <v>85.1</v>
      </c>
      <c r="Q6" s="6">
        <v>5</v>
      </c>
      <c r="R6" s="3">
        <v>82.3</v>
      </c>
      <c r="S6" s="3"/>
      <c r="T6" s="3">
        <v>71.099999999999994</v>
      </c>
      <c r="U6" s="3">
        <v>30</v>
      </c>
      <c r="V6" s="6">
        <v>121.4</v>
      </c>
      <c r="W6" s="6"/>
      <c r="X6" s="6">
        <v>68.900000000000006</v>
      </c>
      <c r="Y6" s="6">
        <v>11</v>
      </c>
      <c r="Z6" s="3">
        <v>61.1</v>
      </c>
      <c r="AA6" s="3"/>
      <c r="AB6" s="3">
        <v>83.5</v>
      </c>
      <c r="AC6" s="3">
        <v>7</v>
      </c>
      <c r="AD6" s="6">
        <v>65.8</v>
      </c>
      <c r="AE6" s="6"/>
      <c r="AF6" s="6">
        <v>83.4</v>
      </c>
      <c r="AG6" s="6">
        <v>12</v>
      </c>
      <c r="AH6" s="3">
        <v>90.1</v>
      </c>
      <c r="AI6" s="3"/>
      <c r="AJ6" s="3">
        <v>76.900000000000006</v>
      </c>
      <c r="AK6" s="3">
        <v>9</v>
      </c>
      <c r="AL6" s="6">
        <v>116.6</v>
      </c>
      <c r="AM6" s="6"/>
      <c r="AN6" s="6">
        <v>58.3</v>
      </c>
      <c r="AO6" s="6">
        <v>11</v>
      </c>
      <c r="AU6">
        <f t="shared" ref="AU6:AU69" si="0">IF(O6="DNF",1,0)</f>
        <v>0</v>
      </c>
      <c r="AV6">
        <f t="shared" ref="AV6:AV69" si="1">IF(S6="DNF",1,0)</f>
        <v>0</v>
      </c>
      <c r="AW6">
        <f t="shared" ref="AW6:AW69" si="2">IF(W6="DNF",1,0)</f>
        <v>0</v>
      </c>
      <c r="AX6">
        <f t="shared" ref="AX6:AX69" si="3">IF(AA6="DNF",1,0)</f>
        <v>0</v>
      </c>
      <c r="AY6">
        <f t="shared" ref="AY6:AY69" si="4">IF(AE6="DNF",1,0)</f>
        <v>0</v>
      </c>
      <c r="AZ6">
        <f t="shared" ref="AZ6:AZ69" si="5">IF(AI6="DNF",1,0)</f>
        <v>0</v>
      </c>
      <c r="BA6">
        <f t="shared" ref="BA6:BA69" si="6">IF(AM6="DNF",1,0)</f>
        <v>0</v>
      </c>
      <c r="BB6">
        <f t="shared" ref="BB6:BB69" si="7">SUM(AU6:BA6)</f>
        <v>0</v>
      </c>
      <c r="BC6">
        <f t="shared" ref="BC6:BC69" si="8">IF(BB6+F6=0,1,0)</f>
        <v>1</v>
      </c>
    </row>
    <row r="7" spans="1:55" x14ac:dyDescent="0.3">
      <c r="A7" s="3" t="s">
        <v>20</v>
      </c>
      <c r="B7" s="3">
        <v>11</v>
      </c>
      <c r="C7" s="3" t="s">
        <v>40</v>
      </c>
      <c r="D7" s="3" t="s">
        <v>41</v>
      </c>
      <c r="E7" s="4">
        <v>57.7783333333333</v>
      </c>
      <c r="F7" s="3">
        <v>0</v>
      </c>
      <c r="G7" s="4">
        <v>57.7783333333333</v>
      </c>
      <c r="H7" s="4">
        <v>78.47</v>
      </c>
      <c r="I7" s="3">
        <v>16</v>
      </c>
      <c r="J7" s="4">
        <v>95.79</v>
      </c>
      <c r="K7" s="3">
        <v>1</v>
      </c>
      <c r="L7" s="4">
        <v>87.13</v>
      </c>
      <c r="M7" s="3">
        <v>3</v>
      </c>
      <c r="N7" s="5">
        <v>66</v>
      </c>
      <c r="O7" s="6"/>
      <c r="P7" s="6">
        <v>83.9</v>
      </c>
      <c r="Q7" s="6">
        <v>10</v>
      </c>
      <c r="R7" s="3">
        <v>51.7</v>
      </c>
      <c r="S7" s="3"/>
      <c r="T7" s="3">
        <v>95.6</v>
      </c>
      <c r="U7" s="3">
        <v>3</v>
      </c>
      <c r="V7" s="6">
        <v>96</v>
      </c>
      <c r="W7" s="6"/>
      <c r="X7" s="6">
        <v>101.9</v>
      </c>
      <c r="Y7" s="6">
        <v>2</v>
      </c>
      <c r="Z7" s="3">
        <v>37.799999999999997</v>
      </c>
      <c r="AA7" s="3"/>
      <c r="AB7" s="3">
        <v>105</v>
      </c>
      <c r="AC7" s="3">
        <v>1</v>
      </c>
      <c r="AD7" s="6">
        <v>56</v>
      </c>
      <c r="AE7" s="6"/>
      <c r="AF7" s="6">
        <v>90.6</v>
      </c>
      <c r="AG7" s="6">
        <v>8</v>
      </c>
      <c r="AH7" s="3">
        <v>77</v>
      </c>
      <c r="AI7" s="3"/>
      <c r="AJ7" s="3">
        <v>88.5</v>
      </c>
      <c r="AK7" s="3">
        <v>4</v>
      </c>
      <c r="AL7" s="6">
        <v>71.900000000000006</v>
      </c>
      <c r="AM7" s="6"/>
      <c r="AN7" s="6">
        <v>105</v>
      </c>
      <c r="AO7" s="6">
        <v>1</v>
      </c>
      <c r="AU7">
        <f t="shared" si="0"/>
        <v>0</v>
      </c>
      <c r="AV7">
        <f t="shared" si="1"/>
        <v>0</v>
      </c>
      <c r="AW7">
        <f t="shared" si="2"/>
        <v>0</v>
      </c>
      <c r="AX7">
        <f t="shared" si="3"/>
        <v>0</v>
      </c>
      <c r="AY7">
        <f t="shared" si="4"/>
        <v>0</v>
      </c>
      <c r="AZ7">
        <f t="shared" si="5"/>
        <v>0</v>
      </c>
      <c r="BA7">
        <f t="shared" si="6"/>
        <v>0</v>
      </c>
      <c r="BB7">
        <f t="shared" si="7"/>
        <v>0</v>
      </c>
      <c r="BC7">
        <f t="shared" si="8"/>
        <v>1</v>
      </c>
    </row>
    <row r="8" spans="1:55" x14ac:dyDescent="0.3">
      <c r="A8" s="3" t="s">
        <v>20</v>
      </c>
      <c r="B8" s="3">
        <v>71</v>
      </c>
      <c r="C8" s="3" t="s">
        <v>100</v>
      </c>
      <c r="D8" s="3" t="s">
        <v>131</v>
      </c>
      <c r="E8" s="4">
        <v>49.474166666666598</v>
      </c>
      <c r="F8" s="3">
        <v>0</v>
      </c>
      <c r="G8" s="4">
        <v>49.474166666666598</v>
      </c>
      <c r="H8" s="4">
        <v>86.95</v>
      </c>
      <c r="I8" s="3">
        <v>9</v>
      </c>
      <c r="J8" s="4">
        <v>83.49</v>
      </c>
      <c r="K8" s="3">
        <v>4</v>
      </c>
      <c r="L8" s="4">
        <v>85.22</v>
      </c>
      <c r="M8" s="3">
        <v>4</v>
      </c>
      <c r="N8" s="5">
        <v>95.6</v>
      </c>
      <c r="O8" s="6"/>
      <c r="P8" s="6">
        <v>61.8</v>
      </c>
      <c r="Q8" s="6">
        <v>42</v>
      </c>
      <c r="R8" s="3">
        <v>67</v>
      </c>
      <c r="S8" s="3"/>
      <c r="T8" s="3">
        <v>82.4</v>
      </c>
      <c r="U8" s="3">
        <v>13</v>
      </c>
      <c r="V8" s="6">
        <v>101.2</v>
      </c>
      <c r="W8" s="6"/>
      <c r="X8" s="6">
        <v>94.7</v>
      </c>
      <c r="Y8" s="6">
        <v>3</v>
      </c>
      <c r="Z8" s="3">
        <v>56.1</v>
      </c>
      <c r="AA8" s="3"/>
      <c r="AB8" s="3">
        <v>87</v>
      </c>
      <c r="AC8" s="3">
        <v>4</v>
      </c>
      <c r="AD8" s="6">
        <v>51.6</v>
      </c>
      <c r="AE8" s="6"/>
      <c r="AF8" s="6">
        <v>93.8</v>
      </c>
      <c r="AG8" s="6">
        <v>4</v>
      </c>
      <c r="AH8" s="3">
        <v>64.099999999999994</v>
      </c>
      <c r="AI8" s="3"/>
      <c r="AJ8" s="3">
        <v>105</v>
      </c>
      <c r="AK8" s="3">
        <v>1</v>
      </c>
      <c r="AL8" s="6">
        <v>115.1</v>
      </c>
      <c r="AM8" s="6"/>
      <c r="AN8" s="6">
        <v>59.7</v>
      </c>
      <c r="AO8" s="6">
        <v>10</v>
      </c>
      <c r="AU8">
        <f t="shared" si="0"/>
        <v>0</v>
      </c>
      <c r="AV8">
        <f t="shared" si="1"/>
        <v>0</v>
      </c>
      <c r="AW8">
        <f t="shared" si="2"/>
        <v>0</v>
      </c>
      <c r="AX8">
        <f t="shared" si="3"/>
        <v>0</v>
      </c>
      <c r="AY8">
        <f t="shared" si="4"/>
        <v>0</v>
      </c>
      <c r="AZ8">
        <f t="shared" si="5"/>
        <v>0</v>
      </c>
      <c r="BA8">
        <f t="shared" si="6"/>
        <v>0</v>
      </c>
      <c r="BB8">
        <f t="shared" si="7"/>
        <v>0</v>
      </c>
      <c r="BC8">
        <f t="shared" si="8"/>
        <v>1</v>
      </c>
    </row>
    <row r="9" spans="1:55" x14ac:dyDescent="0.3">
      <c r="A9" s="3" t="s">
        <v>20</v>
      </c>
      <c r="B9" s="3">
        <v>82</v>
      </c>
      <c r="C9" s="3" t="s">
        <v>70</v>
      </c>
      <c r="D9" s="3" t="s">
        <v>145</v>
      </c>
      <c r="E9" s="4">
        <v>39.545833333333299</v>
      </c>
      <c r="F9" s="3">
        <v>0</v>
      </c>
      <c r="G9" s="4">
        <v>39.545833333333299</v>
      </c>
      <c r="H9" s="4">
        <v>97.08</v>
      </c>
      <c r="I9" s="3">
        <v>3</v>
      </c>
      <c r="J9" s="4">
        <v>70.150000000000006</v>
      </c>
      <c r="K9" s="3">
        <v>8</v>
      </c>
      <c r="L9" s="4">
        <v>83.62</v>
      </c>
      <c r="M9" s="3">
        <v>5</v>
      </c>
      <c r="N9" s="5">
        <v>65</v>
      </c>
      <c r="O9" s="6"/>
      <c r="P9" s="6">
        <v>84.7</v>
      </c>
      <c r="Q9" s="6">
        <v>8</v>
      </c>
      <c r="R9" s="3">
        <v>54.4</v>
      </c>
      <c r="S9" s="3"/>
      <c r="T9" s="3">
        <v>91.7</v>
      </c>
      <c r="U9" s="3">
        <v>4</v>
      </c>
      <c r="V9" s="6">
        <v>139.1</v>
      </c>
      <c r="W9" s="6"/>
      <c r="X9" s="6">
        <v>47.9</v>
      </c>
      <c r="Y9" s="6">
        <v>22</v>
      </c>
      <c r="Z9" s="3">
        <v>146.5</v>
      </c>
      <c r="AA9" s="3"/>
      <c r="AB9" s="3">
        <v>23</v>
      </c>
      <c r="AC9" s="3">
        <v>37</v>
      </c>
      <c r="AD9" s="6">
        <v>54.5</v>
      </c>
      <c r="AE9" s="6"/>
      <c r="AF9" s="6">
        <v>91.7</v>
      </c>
      <c r="AG9" s="6">
        <v>7</v>
      </c>
      <c r="AH9" s="3">
        <v>77.599999999999994</v>
      </c>
      <c r="AI9" s="3"/>
      <c r="AJ9" s="3">
        <v>88</v>
      </c>
      <c r="AK9" s="3">
        <v>5</v>
      </c>
      <c r="AL9" s="6">
        <v>110.3</v>
      </c>
      <c r="AM9" s="6"/>
      <c r="AN9" s="6">
        <v>64.099999999999994</v>
      </c>
      <c r="AO9" s="6">
        <v>6</v>
      </c>
      <c r="AU9">
        <f t="shared" si="0"/>
        <v>0</v>
      </c>
      <c r="AV9">
        <f t="shared" si="1"/>
        <v>0</v>
      </c>
      <c r="AW9">
        <f t="shared" si="2"/>
        <v>0</v>
      </c>
      <c r="AX9">
        <f t="shared" si="3"/>
        <v>0</v>
      </c>
      <c r="AY9">
        <f t="shared" si="4"/>
        <v>0</v>
      </c>
      <c r="AZ9">
        <f t="shared" si="5"/>
        <v>0</v>
      </c>
      <c r="BA9">
        <f t="shared" si="6"/>
        <v>0</v>
      </c>
      <c r="BB9">
        <f t="shared" si="7"/>
        <v>0</v>
      </c>
      <c r="BC9">
        <f t="shared" si="8"/>
        <v>1</v>
      </c>
    </row>
    <row r="10" spans="1:55" x14ac:dyDescent="0.3">
      <c r="A10" s="3" t="s">
        <v>20</v>
      </c>
      <c r="B10" s="3">
        <v>70</v>
      </c>
      <c r="C10" s="3" t="s">
        <v>129</v>
      </c>
      <c r="D10" s="3" t="s">
        <v>130</v>
      </c>
      <c r="E10" s="4">
        <v>43.891666666666602</v>
      </c>
      <c r="F10" s="3">
        <v>0</v>
      </c>
      <c r="G10" s="4">
        <v>43.891666666666602</v>
      </c>
      <c r="H10" s="4">
        <v>92.65</v>
      </c>
      <c r="I10" s="3">
        <v>7</v>
      </c>
      <c r="J10" s="4">
        <v>74.08</v>
      </c>
      <c r="K10" s="3">
        <v>7</v>
      </c>
      <c r="L10" s="4">
        <v>83.37</v>
      </c>
      <c r="M10" s="3">
        <v>6</v>
      </c>
      <c r="N10" s="5">
        <v>84.2</v>
      </c>
      <c r="O10" s="6"/>
      <c r="P10" s="6">
        <v>70.3</v>
      </c>
      <c r="Q10" s="6">
        <v>23</v>
      </c>
      <c r="R10" s="3">
        <v>66.099999999999994</v>
      </c>
      <c r="S10" s="3"/>
      <c r="T10" s="3">
        <v>83</v>
      </c>
      <c r="U10" s="3">
        <v>11</v>
      </c>
      <c r="V10" s="6">
        <v>126.9</v>
      </c>
      <c r="W10" s="6"/>
      <c r="X10" s="6">
        <v>62.3</v>
      </c>
      <c r="Y10" s="6">
        <v>12</v>
      </c>
      <c r="Z10" s="3">
        <v>66.599999999999994</v>
      </c>
      <c r="AA10" s="3"/>
      <c r="AB10" s="3">
        <v>79.599999999999994</v>
      </c>
      <c r="AC10" s="3">
        <v>10</v>
      </c>
      <c r="AD10" s="6">
        <v>88.8</v>
      </c>
      <c r="AE10" s="6"/>
      <c r="AF10" s="6">
        <v>66.599999999999994</v>
      </c>
      <c r="AG10" s="6">
        <v>27</v>
      </c>
      <c r="AH10" s="3">
        <v>73.7</v>
      </c>
      <c r="AI10" s="3"/>
      <c r="AJ10" s="3">
        <v>93.5</v>
      </c>
      <c r="AK10" s="3">
        <v>3</v>
      </c>
      <c r="AL10" s="6">
        <v>111.4</v>
      </c>
      <c r="AM10" s="6"/>
      <c r="AN10" s="6">
        <v>63.2</v>
      </c>
      <c r="AO10" s="6">
        <v>7</v>
      </c>
      <c r="AU10">
        <f t="shared" si="0"/>
        <v>0</v>
      </c>
      <c r="AV10">
        <f t="shared" si="1"/>
        <v>0</v>
      </c>
      <c r="AW10">
        <f t="shared" si="2"/>
        <v>0</v>
      </c>
      <c r="AX10">
        <f t="shared" si="3"/>
        <v>0</v>
      </c>
      <c r="AY10">
        <f t="shared" si="4"/>
        <v>0</v>
      </c>
      <c r="AZ10">
        <f t="shared" si="5"/>
        <v>0</v>
      </c>
      <c r="BA10">
        <f t="shared" si="6"/>
        <v>0</v>
      </c>
      <c r="BB10">
        <f t="shared" si="7"/>
        <v>0</v>
      </c>
      <c r="BC10">
        <f t="shared" si="8"/>
        <v>1</v>
      </c>
    </row>
    <row r="11" spans="1:55" x14ac:dyDescent="0.3">
      <c r="A11" s="3" t="s">
        <v>20</v>
      </c>
      <c r="B11" s="3">
        <v>95</v>
      </c>
      <c r="C11" s="3" t="s">
        <v>80</v>
      </c>
      <c r="D11" s="3" t="s">
        <v>164</v>
      </c>
      <c r="E11" s="4">
        <v>41.624166666666603</v>
      </c>
      <c r="F11" s="3">
        <v>0</v>
      </c>
      <c r="G11" s="4">
        <v>41.624166666666603</v>
      </c>
      <c r="H11" s="4">
        <v>94.96</v>
      </c>
      <c r="I11" s="3">
        <v>4</v>
      </c>
      <c r="J11" s="4">
        <v>64.099999999999994</v>
      </c>
      <c r="K11" s="3">
        <v>12</v>
      </c>
      <c r="L11" s="4">
        <v>79.53</v>
      </c>
      <c r="M11" s="3">
        <v>7</v>
      </c>
      <c r="N11" s="5">
        <v>72.599999999999994</v>
      </c>
      <c r="O11" s="6"/>
      <c r="P11" s="6">
        <v>79</v>
      </c>
      <c r="Q11" s="6">
        <v>13</v>
      </c>
      <c r="R11" s="3">
        <v>66.599999999999994</v>
      </c>
      <c r="S11" s="3"/>
      <c r="T11" s="3">
        <v>82.7</v>
      </c>
      <c r="U11" s="3">
        <v>12</v>
      </c>
      <c r="V11" s="6">
        <v>109</v>
      </c>
      <c r="W11" s="6"/>
      <c r="X11" s="6">
        <v>83.6</v>
      </c>
      <c r="Y11" s="6">
        <v>7</v>
      </c>
      <c r="Z11" s="3">
        <v>92</v>
      </c>
      <c r="AA11" s="3"/>
      <c r="AB11" s="3">
        <v>61.6</v>
      </c>
      <c r="AC11" s="3">
        <v>20</v>
      </c>
      <c r="AD11" s="6">
        <v>66.900000000000006</v>
      </c>
      <c r="AE11" s="6"/>
      <c r="AF11" s="6">
        <v>82.6</v>
      </c>
      <c r="AG11" s="6">
        <v>14</v>
      </c>
      <c r="AH11" s="3">
        <v>110.1</v>
      </c>
      <c r="AI11" s="3"/>
      <c r="AJ11" s="3">
        <v>59.2</v>
      </c>
      <c r="AK11" s="3">
        <v>18</v>
      </c>
      <c r="AL11" s="6">
        <v>179</v>
      </c>
      <c r="AM11" s="6"/>
      <c r="AN11" s="6">
        <v>0</v>
      </c>
      <c r="AO11" s="6">
        <v>44</v>
      </c>
      <c r="AU11">
        <f t="shared" si="0"/>
        <v>0</v>
      </c>
      <c r="AV11">
        <f t="shared" si="1"/>
        <v>0</v>
      </c>
      <c r="AW11">
        <f t="shared" si="2"/>
        <v>0</v>
      </c>
      <c r="AX11">
        <f t="shared" si="3"/>
        <v>0</v>
      </c>
      <c r="AY11">
        <f t="shared" si="4"/>
        <v>0</v>
      </c>
      <c r="AZ11">
        <f t="shared" si="5"/>
        <v>0</v>
      </c>
      <c r="BA11">
        <f t="shared" si="6"/>
        <v>0</v>
      </c>
      <c r="BB11">
        <f t="shared" si="7"/>
        <v>0</v>
      </c>
      <c r="BC11">
        <f t="shared" si="8"/>
        <v>1</v>
      </c>
    </row>
    <row r="12" spans="1:55" x14ac:dyDescent="0.3">
      <c r="A12" s="3" t="s">
        <v>20</v>
      </c>
      <c r="B12" s="3">
        <v>31</v>
      </c>
      <c r="C12" s="3" t="s">
        <v>74</v>
      </c>
      <c r="D12" s="3" t="s">
        <v>75</v>
      </c>
      <c r="E12" s="4">
        <v>64.179166666666603</v>
      </c>
      <c r="F12" s="3">
        <v>0</v>
      </c>
      <c r="G12" s="4">
        <v>64.179166666666603</v>
      </c>
      <c r="H12" s="4">
        <v>71.930000000000007</v>
      </c>
      <c r="I12" s="3">
        <v>25</v>
      </c>
      <c r="J12" s="4">
        <v>85.97</v>
      </c>
      <c r="K12" s="3">
        <v>3</v>
      </c>
      <c r="L12" s="4">
        <v>78.95</v>
      </c>
      <c r="M12" s="3">
        <v>8</v>
      </c>
      <c r="N12" s="5">
        <v>44.4</v>
      </c>
      <c r="O12" s="6"/>
      <c r="P12" s="6">
        <v>105</v>
      </c>
      <c r="Q12" s="6">
        <v>1</v>
      </c>
      <c r="R12" s="3">
        <v>43.1</v>
      </c>
      <c r="S12" s="3"/>
      <c r="T12" s="3">
        <v>105</v>
      </c>
      <c r="U12" s="3">
        <v>1</v>
      </c>
      <c r="V12" s="6">
        <v>95.1</v>
      </c>
      <c r="W12" s="6"/>
      <c r="X12" s="6">
        <v>105</v>
      </c>
      <c r="Y12" s="6">
        <v>1</v>
      </c>
      <c r="Z12" s="3">
        <v>42.7</v>
      </c>
      <c r="AA12" s="3"/>
      <c r="AB12" s="3">
        <v>99.5</v>
      </c>
      <c r="AC12" s="3">
        <v>2</v>
      </c>
      <c r="AD12" s="6">
        <v>86.8</v>
      </c>
      <c r="AE12" s="6"/>
      <c r="AF12" s="6">
        <v>68.099999999999994</v>
      </c>
      <c r="AG12" s="6">
        <v>22</v>
      </c>
      <c r="AH12" s="3">
        <v>99.2</v>
      </c>
      <c r="AI12" s="3"/>
      <c r="AJ12" s="3">
        <v>68.900000000000006</v>
      </c>
      <c r="AK12" s="3">
        <v>12</v>
      </c>
      <c r="AL12" s="6">
        <v>125.2</v>
      </c>
      <c r="AM12" s="6"/>
      <c r="AN12" s="6">
        <v>50.3</v>
      </c>
      <c r="AO12" s="6">
        <v>17</v>
      </c>
      <c r="AU12">
        <f t="shared" si="0"/>
        <v>0</v>
      </c>
      <c r="AV12">
        <f t="shared" si="1"/>
        <v>0</v>
      </c>
      <c r="AW12">
        <f t="shared" si="2"/>
        <v>0</v>
      </c>
      <c r="AX12">
        <f t="shared" si="3"/>
        <v>0</v>
      </c>
      <c r="AY12">
        <f t="shared" si="4"/>
        <v>0</v>
      </c>
      <c r="AZ12">
        <f t="shared" si="5"/>
        <v>0</v>
      </c>
      <c r="BA12">
        <f t="shared" si="6"/>
        <v>0</v>
      </c>
      <c r="BB12">
        <f t="shared" si="7"/>
        <v>0</v>
      </c>
      <c r="BC12">
        <f t="shared" si="8"/>
        <v>1</v>
      </c>
    </row>
    <row r="13" spans="1:55" x14ac:dyDescent="0.3">
      <c r="A13" s="3" t="s">
        <v>20</v>
      </c>
      <c r="B13" s="3">
        <v>81</v>
      </c>
      <c r="C13" s="3" t="s">
        <v>143</v>
      </c>
      <c r="D13" s="3" t="s">
        <v>144</v>
      </c>
      <c r="E13" s="4">
        <v>60.170833333333299</v>
      </c>
      <c r="F13" s="3">
        <v>0</v>
      </c>
      <c r="G13" s="4">
        <v>60.170833333333299</v>
      </c>
      <c r="H13" s="4">
        <v>76.03</v>
      </c>
      <c r="I13" s="3">
        <v>19</v>
      </c>
      <c r="J13" s="4">
        <v>74.28</v>
      </c>
      <c r="K13" s="3">
        <v>6</v>
      </c>
      <c r="L13" s="4">
        <v>75.150000000000006</v>
      </c>
      <c r="M13" s="3">
        <v>9</v>
      </c>
      <c r="N13" s="5">
        <v>76</v>
      </c>
      <c r="O13" s="6"/>
      <c r="P13" s="6">
        <v>76.400000000000006</v>
      </c>
      <c r="Q13" s="6">
        <v>15</v>
      </c>
      <c r="R13" s="3">
        <v>78.400000000000006</v>
      </c>
      <c r="S13" s="3"/>
      <c r="T13" s="3">
        <v>74</v>
      </c>
      <c r="U13" s="3">
        <v>26</v>
      </c>
      <c r="V13" s="6">
        <v>108.5</v>
      </c>
      <c r="W13" s="6"/>
      <c r="X13" s="6">
        <v>84.1</v>
      </c>
      <c r="Y13" s="6">
        <v>6</v>
      </c>
      <c r="Z13" s="3">
        <v>84.4</v>
      </c>
      <c r="AA13" s="3"/>
      <c r="AB13" s="3">
        <v>67</v>
      </c>
      <c r="AC13" s="3">
        <v>19</v>
      </c>
      <c r="AD13" s="6">
        <v>96.2</v>
      </c>
      <c r="AE13" s="6"/>
      <c r="AF13" s="6">
        <v>61.2</v>
      </c>
      <c r="AG13" s="6">
        <v>32</v>
      </c>
      <c r="AH13" s="3">
        <v>93.6</v>
      </c>
      <c r="AI13" s="3"/>
      <c r="AJ13" s="3">
        <v>73.900000000000006</v>
      </c>
      <c r="AK13" s="3">
        <v>10</v>
      </c>
      <c r="AL13" s="6">
        <v>89.8</v>
      </c>
      <c r="AM13" s="6"/>
      <c r="AN13" s="6">
        <v>83.3</v>
      </c>
      <c r="AO13" s="6">
        <v>5</v>
      </c>
      <c r="AU13">
        <f t="shared" si="0"/>
        <v>0</v>
      </c>
      <c r="AV13">
        <f t="shared" si="1"/>
        <v>0</v>
      </c>
      <c r="AW13">
        <f t="shared" si="2"/>
        <v>0</v>
      </c>
      <c r="AX13">
        <f t="shared" si="3"/>
        <v>0</v>
      </c>
      <c r="AY13">
        <f t="shared" si="4"/>
        <v>0</v>
      </c>
      <c r="AZ13">
        <f t="shared" si="5"/>
        <v>0</v>
      </c>
      <c r="BA13">
        <f t="shared" si="6"/>
        <v>0</v>
      </c>
      <c r="BB13">
        <f t="shared" si="7"/>
        <v>0</v>
      </c>
      <c r="BC13">
        <f t="shared" si="8"/>
        <v>1</v>
      </c>
    </row>
    <row r="14" spans="1:55" x14ac:dyDescent="0.3">
      <c r="A14" s="3" t="s">
        <v>20</v>
      </c>
      <c r="B14" s="3">
        <v>122</v>
      </c>
      <c r="C14" s="3" t="s">
        <v>175</v>
      </c>
      <c r="D14" s="3" t="s">
        <v>176</v>
      </c>
      <c r="E14" s="4">
        <v>57.925833333333301</v>
      </c>
      <c r="F14" s="3">
        <v>0</v>
      </c>
      <c r="G14" s="4">
        <v>57.925833333333301</v>
      </c>
      <c r="H14" s="4">
        <v>78.319999999999993</v>
      </c>
      <c r="I14" s="3">
        <v>17</v>
      </c>
      <c r="J14" s="4">
        <v>68.41</v>
      </c>
      <c r="K14" s="3">
        <v>9</v>
      </c>
      <c r="L14" s="4">
        <v>73.36</v>
      </c>
      <c r="M14" s="3">
        <v>10</v>
      </c>
      <c r="N14" s="5">
        <v>91.7</v>
      </c>
      <c r="O14" s="6"/>
      <c r="P14" s="6">
        <v>64.7</v>
      </c>
      <c r="Q14" s="6">
        <v>34</v>
      </c>
      <c r="R14" s="3">
        <v>77.8</v>
      </c>
      <c r="S14" s="3"/>
      <c r="T14" s="3">
        <v>74.400000000000006</v>
      </c>
      <c r="U14" s="3">
        <v>25</v>
      </c>
      <c r="V14" s="6">
        <v>107</v>
      </c>
      <c r="W14" s="6"/>
      <c r="X14" s="6">
        <v>85.9</v>
      </c>
      <c r="Y14" s="6">
        <v>5</v>
      </c>
      <c r="Z14" s="3">
        <v>155.69999999999999</v>
      </c>
      <c r="AA14" s="3"/>
      <c r="AB14" s="3">
        <v>16.5</v>
      </c>
      <c r="AC14" s="3">
        <v>39</v>
      </c>
      <c r="AD14" s="6">
        <v>123.5</v>
      </c>
      <c r="AE14" s="6"/>
      <c r="AF14" s="6">
        <v>41.3</v>
      </c>
      <c r="AG14" s="6">
        <v>57</v>
      </c>
      <c r="AH14" s="3">
        <v>230</v>
      </c>
      <c r="AI14" s="3"/>
      <c r="AJ14" s="3">
        <v>109.8</v>
      </c>
      <c r="AK14" s="3">
        <v>41</v>
      </c>
      <c r="AL14" s="6">
        <v>113.4</v>
      </c>
      <c r="AM14" s="6"/>
      <c r="AN14" s="6">
        <v>61.3</v>
      </c>
      <c r="AO14" s="6">
        <v>9</v>
      </c>
      <c r="AU14">
        <f t="shared" si="0"/>
        <v>0</v>
      </c>
      <c r="AV14">
        <f t="shared" si="1"/>
        <v>0</v>
      </c>
      <c r="AW14">
        <f t="shared" si="2"/>
        <v>0</v>
      </c>
      <c r="AX14">
        <f t="shared" si="3"/>
        <v>0</v>
      </c>
      <c r="AY14">
        <f t="shared" si="4"/>
        <v>0</v>
      </c>
      <c r="AZ14">
        <f t="shared" si="5"/>
        <v>0</v>
      </c>
      <c r="BA14">
        <f t="shared" si="6"/>
        <v>0</v>
      </c>
      <c r="BB14">
        <f t="shared" si="7"/>
        <v>0</v>
      </c>
      <c r="BC14">
        <f t="shared" si="8"/>
        <v>1</v>
      </c>
    </row>
    <row r="15" spans="1:55" x14ac:dyDescent="0.3">
      <c r="A15" s="3" t="s">
        <v>20</v>
      </c>
      <c r="B15" s="3">
        <v>43</v>
      </c>
      <c r="C15" s="3" t="s">
        <v>94</v>
      </c>
      <c r="D15" s="3" t="s">
        <v>95</v>
      </c>
      <c r="E15" s="4">
        <v>52.198333333333302</v>
      </c>
      <c r="F15" s="3">
        <v>0</v>
      </c>
      <c r="G15" s="4">
        <v>52.198333333333302</v>
      </c>
      <c r="H15" s="4">
        <v>84.17</v>
      </c>
      <c r="I15" s="3">
        <v>12</v>
      </c>
      <c r="J15" s="4">
        <v>61.38</v>
      </c>
      <c r="K15" s="3">
        <v>14</v>
      </c>
      <c r="L15" s="4">
        <v>72.77</v>
      </c>
      <c r="M15" s="3">
        <v>11</v>
      </c>
      <c r="N15" s="5">
        <v>78.8</v>
      </c>
      <c r="O15" s="6"/>
      <c r="P15" s="6">
        <v>74.400000000000006</v>
      </c>
      <c r="Q15" s="6">
        <v>17</v>
      </c>
      <c r="R15" s="3">
        <v>49.9</v>
      </c>
      <c r="S15" s="3"/>
      <c r="T15" s="3">
        <v>98</v>
      </c>
      <c r="U15" s="3">
        <v>2</v>
      </c>
      <c r="V15" s="6">
        <v>141.9</v>
      </c>
      <c r="W15" s="6"/>
      <c r="X15" s="6">
        <v>44.6</v>
      </c>
      <c r="Y15" s="6">
        <v>23</v>
      </c>
      <c r="Z15" s="3">
        <v>96.7</v>
      </c>
      <c r="AA15" s="3"/>
      <c r="AB15" s="3">
        <v>58.3</v>
      </c>
      <c r="AC15" s="3">
        <v>22</v>
      </c>
      <c r="AD15" s="6">
        <v>44.1</v>
      </c>
      <c r="AE15" s="6"/>
      <c r="AF15" s="6">
        <v>102.3</v>
      </c>
      <c r="AG15" s="6">
        <v>2</v>
      </c>
      <c r="AH15" s="3">
        <v>89.9</v>
      </c>
      <c r="AI15" s="3"/>
      <c r="AJ15" s="3">
        <v>77.2</v>
      </c>
      <c r="AK15" s="3">
        <v>7</v>
      </c>
      <c r="AL15" s="6">
        <v>180</v>
      </c>
      <c r="AM15" s="6" t="s">
        <v>203</v>
      </c>
      <c r="AN15" s="6">
        <v>-25</v>
      </c>
      <c r="AO15" s="6">
        <v>46</v>
      </c>
      <c r="AU15">
        <f t="shared" si="0"/>
        <v>0</v>
      </c>
      <c r="AV15">
        <f t="shared" si="1"/>
        <v>0</v>
      </c>
      <c r="AW15">
        <f t="shared" si="2"/>
        <v>0</v>
      </c>
      <c r="AX15">
        <f t="shared" si="3"/>
        <v>0</v>
      </c>
      <c r="AY15">
        <f t="shared" si="4"/>
        <v>0</v>
      </c>
      <c r="AZ15">
        <f t="shared" si="5"/>
        <v>0</v>
      </c>
      <c r="BA15">
        <f t="shared" si="6"/>
        <v>1</v>
      </c>
      <c r="BB15">
        <f t="shared" si="7"/>
        <v>1</v>
      </c>
      <c r="BC15">
        <f t="shared" si="8"/>
        <v>0</v>
      </c>
    </row>
    <row r="16" spans="1:55" x14ac:dyDescent="0.3">
      <c r="A16" s="3" t="s">
        <v>20</v>
      </c>
      <c r="B16" s="3">
        <v>148</v>
      </c>
      <c r="C16" s="3" t="s">
        <v>196</v>
      </c>
      <c r="D16" s="3" t="s">
        <v>197</v>
      </c>
      <c r="E16" s="4">
        <v>43.432499999999898</v>
      </c>
      <c r="F16" s="3">
        <v>0</v>
      </c>
      <c r="G16" s="4">
        <v>43.432499999999898</v>
      </c>
      <c r="H16" s="4">
        <v>93.12</v>
      </c>
      <c r="I16" s="3">
        <v>6</v>
      </c>
      <c r="J16" s="4">
        <v>43.65</v>
      </c>
      <c r="K16" s="3">
        <v>26</v>
      </c>
      <c r="L16" s="4">
        <v>68.38</v>
      </c>
      <c r="M16" s="3">
        <v>12</v>
      </c>
      <c r="N16" s="5">
        <v>110.6</v>
      </c>
      <c r="O16" s="6"/>
      <c r="P16" s="6">
        <v>50.6</v>
      </c>
      <c r="Q16" s="6">
        <v>59</v>
      </c>
      <c r="R16" s="3">
        <v>87.9</v>
      </c>
      <c r="S16" s="3"/>
      <c r="T16" s="3">
        <v>67</v>
      </c>
      <c r="U16" s="3">
        <v>35</v>
      </c>
      <c r="V16" s="6">
        <v>116.4</v>
      </c>
      <c r="W16" s="6"/>
      <c r="X16" s="6">
        <v>74.7</v>
      </c>
      <c r="Y16" s="6">
        <v>8</v>
      </c>
      <c r="Z16" s="3">
        <v>170</v>
      </c>
      <c r="AA16" s="3"/>
      <c r="AB16" s="3">
        <v>6.4</v>
      </c>
      <c r="AC16" s="3">
        <v>43</v>
      </c>
      <c r="AD16" s="6">
        <v>86.8</v>
      </c>
      <c r="AE16" s="6"/>
      <c r="AF16" s="6">
        <v>68.099999999999994</v>
      </c>
      <c r="AG16" s="6">
        <v>24</v>
      </c>
      <c r="AH16" s="3">
        <v>137</v>
      </c>
      <c r="AI16" s="3"/>
      <c r="AJ16" s="3">
        <v>35.5</v>
      </c>
      <c r="AK16" s="3">
        <v>28</v>
      </c>
      <c r="AL16" s="6">
        <v>175.5</v>
      </c>
      <c r="AM16" s="6"/>
      <c r="AN16" s="6">
        <v>3.3</v>
      </c>
      <c r="AO16" s="6">
        <v>42</v>
      </c>
      <c r="AU16">
        <f t="shared" si="0"/>
        <v>0</v>
      </c>
      <c r="AV16">
        <f t="shared" si="1"/>
        <v>0</v>
      </c>
      <c r="AW16">
        <f t="shared" si="2"/>
        <v>0</v>
      </c>
      <c r="AX16">
        <f t="shared" si="3"/>
        <v>0</v>
      </c>
      <c r="AY16">
        <f t="shared" si="4"/>
        <v>0</v>
      </c>
      <c r="AZ16">
        <f t="shared" si="5"/>
        <v>0</v>
      </c>
      <c r="BA16">
        <f t="shared" si="6"/>
        <v>0</v>
      </c>
      <c r="BB16">
        <f t="shared" si="7"/>
        <v>0</v>
      </c>
      <c r="BC16">
        <f t="shared" si="8"/>
        <v>1</v>
      </c>
    </row>
    <row r="17" spans="1:55" x14ac:dyDescent="0.3">
      <c r="A17" s="3" t="s">
        <v>20</v>
      </c>
      <c r="B17" s="3">
        <v>44</v>
      </c>
      <c r="C17" s="3" t="s">
        <v>96</v>
      </c>
      <c r="D17" s="3" t="s">
        <v>97</v>
      </c>
      <c r="E17" s="4">
        <v>73.655833333333305</v>
      </c>
      <c r="F17" s="3">
        <v>0</v>
      </c>
      <c r="G17" s="4">
        <v>73.655833333333305</v>
      </c>
      <c r="H17" s="4">
        <v>62.26</v>
      </c>
      <c r="I17" s="3">
        <v>32</v>
      </c>
      <c r="J17" s="4">
        <v>64.47</v>
      </c>
      <c r="K17" s="3">
        <v>11</v>
      </c>
      <c r="L17" s="4">
        <v>63.36</v>
      </c>
      <c r="M17" s="3">
        <v>13</v>
      </c>
      <c r="N17" s="5">
        <v>56.2</v>
      </c>
      <c r="O17" s="6"/>
      <c r="P17" s="6">
        <v>93.2</v>
      </c>
      <c r="Q17" s="6">
        <v>3</v>
      </c>
      <c r="R17" s="3">
        <v>55.1</v>
      </c>
      <c r="S17" s="3"/>
      <c r="T17" s="3">
        <v>91.2</v>
      </c>
      <c r="U17" s="3">
        <v>5</v>
      </c>
      <c r="V17" s="6">
        <v>133.9</v>
      </c>
      <c r="W17" s="6"/>
      <c r="X17" s="6">
        <v>54</v>
      </c>
      <c r="Y17" s="6">
        <v>17</v>
      </c>
      <c r="Z17" s="3">
        <v>58.8</v>
      </c>
      <c r="AA17" s="3"/>
      <c r="AB17" s="3">
        <v>85.1</v>
      </c>
      <c r="AC17" s="3">
        <v>5</v>
      </c>
      <c r="AD17" s="6">
        <v>162</v>
      </c>
      <c r="AE17" s="6"/>
      <c r="AF17" s="6">
        <v>13.1</v>
      </c>
      <c r="AG17" s="6">
        <v>80</v>
      </c>
      <c r="AH17" s="3">
        <v>108.2</v>
      </c>
      <c r="AI17" s="3"/>
      <c r="AJ17" s="3">
        <v>61</v>
      </c>
      <c r="AK17" s="3">
        <v>17</v>
      </c>
      <c r="AL17" s="6">
        <v>121.6</v>
      </c>
      <c r="AM17" s="6"/>
      <c r="AN17" s="6">
        <v>53.6</v>
      </c>
      <c r="AO17" s="6">
        <v>14</v>
      </c>
      <c r="AU17">
        <f t="shared" si="0"/>
        <v>0</v>
      </c>
      <c r="AV17">
        <f t="shared" si="1"/>
        <v>0</v>
      </c>
      <c r="AW17">
        <f t="shared" si="2"/>
        <v>0</v>
      </c>
      <c r="AX17">
        <f t="shared" si="3"/>
        <v>0</v>
      </c>
      <c r="AY17">
        <f t="shared" si="4"/>
        <v>0</v>
      </c>
      <c r="AZ17">
        <f t="shared" si="5"/>
        <v>0</v>
      </c>
      <c r="BA17">
        <f t="shared" si="6"/>
        <v>0</v>
      </c>
      <c r="BB17">
        <f t="shared" si="7"/>
        <v>0</v>
      </c>
      <c r="BC17">
        <f t="shared" si="8"/>
        <v>1</v>
      </c>
    </row>
    <row r="18" spans="1:55" x14ac:dyDescent="0.3">
      <c r="A18" s="3" t="s">
        <v>20</v>
      </c>
      <c r="B18" s="3">
        <v>10</v>
      </c>
      <c r="C18" s="3" t="s">
        <v>38</v>
      </c>
      <c r="D18" s="3" t="s">
        <v>39</v>
      </c>
      <c r="E18" s="4">
        <v>64.501666666666594</v>
      </c>
      <c r="F18" s="3">
        <v>0</v>
      </c>
      <c r="G18" s="4">
        <v>64.501666666666594</v>
      </c>
      <c r="H18" s="4">
        <v>71.599999999999994</v>
      </c>
      <c r="I18" s="3">
        <v>26</v>
      </c>
      <c r="J18" s="4">
        <v>53.79</v>
      </c>
      <c r="K18" s="3">
        <v>16</v>
      </c>
      <c r="L18" s="4">
        <v>62.7</v>
      </c>
      <c r="M18" s="3">
        <v>14</v>
      </c>
      <c r="N18" s="5">
        <v>57.2</v>
      </c>
      <c r="O18" s="6"/>
      <c r="P18" s="6">
        <v>90.5</v>
      </c>
      <c r="Q18" s="6">
        <v>4</v>
      </c>
      <c r="R18" s="3">
        <v>94.6</v>
      </c>
      <c r="S18" s="3"/>
      <c r="T18" s="3">
        <v>62.1</v>
      </c>
      <c r="U18" s="3">
        <v>43</v>
      </c>
      <c r="V18" s="6">
        <v>158</v>
      </c>
      <c r="W18" s="6"/>
      <c r="X18" s="6">
        <v>25.5</v>
      </c>
      <c r="Y18" s="6">
        <v>29</v>
      </c>
      <c r="Z18" s="3">
        <v>94</v>
      </c>
      <c r="AA18" s="3"/>
      <c r="AB18" s="3">
        <v>60.2</v>
      </c>
      <c r="AC18" s="3">
        <v>21</v>
      </c>
      <c r="AD18" s="6">
        <v>136</v>
      </c>
      <c r="AE18" s="6"/>
      <c r="AF18" s="6">
        <v>32.1</v>
      </c>
      <c r="AG18" s="6">
        <v>66</v>
      </c>
      <c r="AH18" s="3">
        <v>116</v>
      </c>
      <c r="AI18" s="3"/>
      <c r="AJ18" s="3">
        <v>54</v>
      </c>
      <c r="AK18" s="3">
        <v>20</v>
      </c>
      <c r="AL18" s="6">
        <v>123.2</v>
      </c>
      <c r="AM18" s="6"/>
      <c r="AN18" s="6">
        <v>52.1</v>
      </c>
      <c r="AO18" s="6">
        <v>15</v>
      </c>
      <c r="AU18">
        <f t="shared" si="0"/>
        <v>0</v>
      </c>
      <c r="AV18">
        <f t="shared" si="1"/>
        <v>0</v>
      </c>
      <c r="AW18">
        <f t="shared" si="2"/>
        <v>0</v>
      </c>
      <c r="AX18">
        <f t="shared" si="3"/>
        <v>0</v>
      </c>
      <c r="AY18">
        <f t="shared" si="4"/>
        <v>0</v>
      </c>
      <c r="AZ18">
        <f t="shared" si="5"/>
        <v>0</v>
      </c>
      <c r="BA18">
        <f t="shared" si="6"/>
        <v>0</v>
      </c>
      <c r="BB18">
        <f t="shared" si="7"/>
        <v>0</v>
      </c>
      <c r="BC18">
        <f t="shared" si="8"/>
        <v>1</v>
      </c>
    </row>
    <row r="19" spans="1:55" x14ac:dyDescent="0.3">
      <c r="A19" s="3" t="s">
        <v>20</v>
      </c>
      <c r="B19" s="3">
        <v>68</v>
      </c>
      <c r="C19" s="3" t="s">
        <v>110</v>
      </c>
      <c r="D19" s="3" t="s">
        <v>126</v>
      </c>
      <c r="E19" s="4">
        <v>63.051666666666598</v>
      </c>
      <c r="F19" s="3">
        <v>0</v>
      </c>
      <c r="G19" s="4">
        <v>63.051666666666598</v>
      </c>
      <c r="H19" s="4">
        <v>73.08</v>
      </c>
      <c r="I19" s="3">
        <v>24</v>
      </c>
      <c r="J19" s="4">
        <v>50.84</v>
      </c>
      <c r="K19" s="3">
        <v>19</v>
      </c>
      <c r="L19" s="4">
        <v>61.96</v>
      </c>
      <c r="M19" s="3">
        <v>15</v>
      </c>
      <c r="N19" s="5">
        <v>107.1</v>
      </c>
      <c r="O19" s="6"/>
      <c r="P19" s="6">
        <v>53.2</v>
      </c>
      <c r="Q19" s="6">
        <v>56</v>
      </c>
      <c r="R19" s="3">
        <v>75.900000000000006</v>
      </c>
      <c r="S19" s="3"/>
      <c r="T19" s="3">
        <v>75.900000000000006</v>
      </c>
      <c r="U19" s="3">
        <v>23</v>
      </c>
      <c r="V19" s="6">
        <v>180</v>
      </c>
      <c r="W19" s="6" t="s">
        <v>203</v>
      </c>
      <c r="X19" s="6">
        <v>-25</v>
      </c>
      <c r="Y19" s="6">
        <v>41</v>
      </c>
      <c r="Z19" s="3">
        <v>60</v>
      </c>
      <c r="AA19" s="3"/>
      <c r="AB19" s="3">
        <v>84.3</v>
      </c>
      <c r="AC19" s="3">
        <v>6</v>
      </c>
      <c r="AD19" s="6">
        <v>53.4</v>
      </c>
      <c r="AE19" s="6"/>
      <c r="AF19" s="6">
        <v>92.5</v>
      </c>
      <c r="AG19" s="6">
        <v>5</v>
      </c>
      <c r="AH19" s="3">
        <v>157.30000000000001</v>
      </c>
      <c r="AI19" s="3"/>
      <c r="AJ19" s="3">
        <v>17.5</v>
      </c>
      <c r="AK19" s="3">
        <v>39</v>
      </c>
      <c r="AL19" s="6">
        <v>117.4</v>
      </c>
      <c r="AM19" s="6"/>
      <c r="AN19" s="6">
        <v>57.5</v>
      </c>
      <c r="AO19" s="6">
        <v>12</v>
      </c>
      <c r="AU19">
        <f t="shared" si="0"/>
        <v>0</v>
      </c>
      <c r="AV19">
        <f t="shared" si="1"/>
        <v>0</v>
      </c>
      <c r="AW19">
        <f t="shared" si="2"/>
        <v>1</v>
      </c>
      <c r="AX19">
        <f t="shared" si="3"/>
        <v>0</v>
      </c>
      <c r="AY19">
        <f t="shared" si="4"/>
        <v>0</v>
      </c>
      <c r="AZ19">
        <f t="shared" si="5"/>
        <v>0</v>
      </c>
      <c r="BA19">
        <f t="shared" si="6"/>
        <v>0</v>
      </c>
      <c r="BB19">
        <f t="shared" si="7"/>
        <v>1</v>
      </c>
      <c r="BC19">
        <f t="shared" si="8"/>
        <v>0</v>
      </c>
    </row>
    <row r="20" spans="1:55" x14ac:dyDescent="0.3">
      <c r="A20" s="3" t="s">
        <v>20</v>
      </c>
      <c r="B20" s="3">
        <v>76</v>
      </c>
      <c r="C20" s="3" t="s">
        <v>137</v>
      </c>
      <c r="D20" s="3" t="s">
        <v>138</v>
      </c>
      <c r="E20" s="4">
        <v>54.149999999999899</v>
      </c>
      <c r="F20" s="3">
        <v>0</v>
      </c>
      <c r="G20" s="4">
        <v>54.149999999999899</v>
      </c>
      <c r="H20" s="4">
        <v>82.17</v>
      </c>
      <c r="I20" s="3">
        <v>14</v>
      </c>
      <c r="J20" s="4">
        <v>39.159999999999997</v>
      </c>
      <c r="K20" s="3">
        <v>29</v>
      </c>
      <c r="L20" s="4">
        <v>60.66</v>
      </c>
      <c r="M20" s="3">
        <v>16</v>
      </c>
      <c r="N20" s="5">
        <v>92.2</v>
      </c>
      <c r="O20" s="6"/>
      <c r="P20" s="6">
        <v>64.3</v>
      </c>
      <c r="Q20" s="6">
        <v>35</v>
      </c>
      <c r="R20" s="3">
        <v>150.30000000000001</v>
      </c>
      <c r="S20" s="3"/>
      <c r="T20" s="3">
        <v>21.1</v>
      </c>
      <c r="U20" s="3">
        <v>84</v>
      </c>
      <c r="V20" s="6">
        <v>128.80000000000001</v>
      </c>
      <c r="W20" s="6"/>
      <c r="X20" s="6">
        <v>60.1</v>
      </c>
      <c r="Y20" s="6">
        <v>14</v>
      </c>
      <c r="Z20" s="3">
        <v>166</v>
      </c>
      <c r="AA20" s="3"/>
      <c r="AB20" s="3">
        <v>9.1999999999999993</v>
      </c>
      <c r="AC20" s="3">
        <v>41</v>
      </c>
      <c r="AD20" s="6">
        <v>70.3</v>
      </c>
      <c r="AE20" s="6"/>
      <c r="AF20" s="6">
        <v>80.099999999999994</v>
      </c>
      <c r="AG20" s="6">
        <v>15</v>
      </c>
      <c r="AH20" s="3">
        <v>104.5</v>
      </c>
      <c r="AI20" s="3"/>
      <c r="AJ20" s="3">
        <v>64.2</v>
      </c>
      <c r="AK20" s="3">
        <v>14</v>
      </c>
      <c r="AL20" s="6">
        <v>180</v>
      </c>
      <c r="AM20" s="6" t="s">
        <v>203</v>
      </c>
      <c r="AN20" s="6">
        <v>-25</v>
      </c>
      <c r="AO20" s="6">
        <v>46</v>
      </c>
      <c r="AU20">
        <f t="shared" si="0"/>
        <v>0</v>
      </c>
      <c r="AV20">
        <f t="shared" si="1"/>
        <v>0</v>
      </c>
      <c r="AW20">
        <f t="shared" si="2"/>
        <v>0</v>
      </c>
      <c r="AX20">
        <f t="shared" si="3"/>
        <v>0</v>
      </c>
      <c r="AY20">
        <f t="shared" si="4"/>
        <v>0</v>
      </c>
      <c r="AZ20">
        <f t="shared" si="5"/>
        <v>0</v>
      </c>
      <c r="BA20">
        <f t="shared" si="6"/>
        <v>1</v>
      </c>
      <c r="BB20">
        <f t="shared" si="7"/>
        <v>1</v>
      </c>
      <c r="BC20">
        <f t="shared" si="8"/>
        <v>0</v>
      </c>
    </row>
    <row r="21" spans="1:55" x14ac:dyDescent="0.3">
      <c r="A21" s="3" t="s">
        <v>20</v>
      </c>
      <c r="B21" s="3">
        <v>87</v>
      </c>
      <c r="C21" s="3" t="s">
        <v>153</v>
      </c>
      <c r="D21" s="3" t="s">
        <v>152</v>
      </c>
      <c r="E21" s="4">
        <v>67.490833333333299</v>
      </c>
      <c r="F21" s="3">
        <v>0</v>
      </c>
      <c r="G21" s="4">
        <v>67.490833333333299</v>
      </c>
      <c r="H21" s="4">
        <v>68.55</v>
      </c>
      <c r="I21" s="3">
        <v>27</v>
      </c>
      <c r="J21" s="4">
        <v>49.58</v>
      </c>
      <c r="K21" s="3">
        <v>21</v>
      </c>
      <c r="L21" s="4">
        <v>59.07</v>
      </c>
      <c r="M21" s="3">
        <v>17</v>
      </c>
      <c r="N21" s="5">
        <v>71.2</v>
      </c>
      <c r="O21" s="6"/>
      <c r="P21" s="6">
        <v>80</v>
      </c>
      <c r="Q21" s="6">
        <v>12</v>
      </c>
      <c r="R21" s="3">
        <v>104.2</v>
      </c>
      <c r="S21" s="3"/>
      <c r="T21" s="3">
        <v>55.1</v>
      </c>
      <c r="U21" s="3">
        <v>49</v>
      </c>
      <c r="V21" s="6">
        <v>130.9</v>
      </c>
      <c r="W21" s="6"/>
      <c r="X21" s="6">
        <v>57.6</v>
      </c>
      <c r="Y21" s="6">
        <v>16</v>
      </c>
      <c r="Z21" s="3">
        <v>68.900000000000006</v>
      </c>
      <c r="AA21" s="3"/>
      <c r="AB21" s="3">
        <v>78</v>
      </c>
      <c r="AC21" s="3">
        <v>11</v>
      </c>
      <c r="AD21" s="6">
        <v>102.8</v>
      </c>
      <c r="AE21" s="6"/>
      <c r="AF21" s="6">
        <v>56.4</v>
      </c>
      <c r="AG21" s="6">
        <v>36</v>
      </c>
      <c r="AH21" s="3">
        <v>159.9</v>
      </c>
      <c r="AI21" s="3"/>
      <c r="AJ21" s="3">
        <v>15.1</v>
      </c>
      <c r="AK21" s="3">
        <v>41</v>
      </c>
      <c r="AL21" s="6">
        <v>173.8</v>
      </c>
      <c r="AM21" s="6"/>
      <c r="AN21" s="6">
        <v>4.9000000000000004</v>
      </c>
      <c r="AO21" s="6">
        <v>40</v>
      </c>
      <c r="AU21">
        <f t="shared" si="0"/>
        <v>0</v>
      </c>
      <c r="AV21">
        <f t="shared" si="1"/>
        <v>0</v>
      </c>
      <c r="AW21">
        <f t="shared" si="2"/>
        <v>0</v>
      </c>
      <c r="AX21">
        <f t="shared" si="3"/>
        <v>0</v>
      </c>
      <c r="AY21">
        <f t="shared" si="4"/>
        <v>0</v>
      </c>
      <c r="AZ21">
        <f t="shared" si="5"/>
        <v>0</v>
      </c>
      <c r="BA21">
        <f t="shared" si="6"/>
        <v>0</v>
      </c>
      <c r="BB21">
        <f t="shared" si="7"/>
        <v>0</v>
      </c>
      <c r="BC21">
        <f t="shared" si="8"/>
        <v>1</v>
      </c>
    </row>
    <row r="22" spans="1:55" x14ac:dyDescent="0.3">
      <c r="A22" s="3" t="s">
        <v>20</v>
      </c>
      <c r="B22" s="3">
        <v>72</v>
      </c>
      <c r="C22" s="3" t="s">
        <v>132</v>
      </c>
      <c r="D22" s="3" t="s">
        <v>133</v>
      </c>
      <c r="E22" s="4">
        <v>54.713999999999899</v>
      </c>
      <c r="F22" s="3">
        <v>0</v>
      </c>
      <c r="G22" s="4">
        <v>54.713999999999899</v>
      </c>
      <c r="H22" s="4">
        <v>81.599999999999994</v>
      </c>
      <c r="I22" s="3">
        <v>15</v>
      </c>
      <c r="J22" s="4">
        <v>34.49</v>
      </c>
      <c r="K22" s="3">
        <v>33</v>
      </c>
      <c r="L22" s="4">
        <v>58.04</v>
      </c>
      <c r="M22" s="3">
        <v>18</v>
      </c>
      <c r="N22" s="5">
        <v>104.7</v>
      </c>
      <c r="O22" s="6"/>
      <c r="P22" s="6">
        <v>55</v>
      </c>
      <c r="Q22" s="6">
        <v>53</v>
      </c>
      <c r="R22" s="3">
        <v>93.9</v>
      </c>
      <c r="S22" s="3"/>
      <c r="T22" s="3">
        <v>62.6</v>
      </c>
      <c r="U22" s="3">
        <v>40</v>
      </c>
      <c r="V22" s="6">
        <v>180</v>
      </c>
      <c r="W22" s="6" t="s">
        <v>203</v>
      </c>
      <c r="X22" s="6">
        <v>-25</v>
      </c>
      <c r="Y22" s="6">
        <v>41</v>
      </c>
      <c r="Z22" s="3">
        <v>63.3</v>
      </c>
      <c r="AA22" s="3"/>
      <c r="AB22" s="3">
        <v>82</v>
      </c>
      <c r="AC22" s="3">
        <v>9</v>
      </c>
      <c r="AD22" s="6">
        <v>118.9</v>
      </c>
      <c r="AE22" s="6"/>
      <c r="AF22" s="6">
        <v>44.7</v>
      </c>
      <c r="AG22" s="6">
        <v>50</v>
      </c>
      <c r="AH22" s="3">
        <v>180</v>
      </c>
      <c r="AI22" s="3" t="s">
        <v>203</v>
      </c>
      <c r="AJ22" s="3">
        <v>-25</v>
      </c>
      <c r="AK22" s="3">
        <v>50</v>
      </c>
      <c r="AL22" s="6">
        <v>128.5</v>
      </c>
      <c r="AM22" s="6"/>
      <c r="AN22" s="6">
        <v>47.2</v>
      </c>
      <c r="AO22" s="6">
        <v>19</v>
      </c>
      <c r="AU22">
        <f t="shared" si="0"/>
        <v>0</v>
      </c>
      <c r="AV22">
        <f t="shared" si="1"/>
        <v>0</v>
      </c>
      <c r="AW22">
        <f t="shared" si="2"/>
        <v>1</v>
      </c>
      <c r="AX22">
        <f t="shared" si="3"/>
        <v>0</v>
      </c>
      <c r="AY22">
        <f t="shared" si="4"/>
        <v>0</v>
      </c>
      <c r="AZ22">
        <f t="shared" si="5"/>
        <v>1</v>
      </c>
      <c r="BA22">
        <f t="shared" si="6"/>
        <v>0</v>
      </c>
      <c r="BB22">
        <f t="shared" si="7"/>
        <v>2</v>
      </c>
      <c r="BC22">
        <f t="shared" si="8"/>
        <v>0</v>
      </c>
    </row>
    <row r="23" spans="1:55" x14ac:dyDescent="0.3">
      <c r="A23" s="3" t="s">
        <v>20</v>
      </c>
      <c r="B23" s="3">
        <v>2</v>
      </c>
      <c r="C23" s="3" t="s">
        <v>23</v>
      </c>
      <c r="D23" s="3" t="s">
        <v>24</v>
      </c>
      <c r="E23" s="4">
        <v>74.486666666666594</v>
      </c>
      <c r="F23" s="3">
        <v>0</v>
      </c>
      <c r="G23" s="4">
        <v>74.486666666666594</v>
      </c>
      <c r="H23" s="4">
        <v>61.41</v>
      </c>
      <c r="I23" s="3">
        <v>34</v>
      </c>
      <c r="J23" s="4">
        <v>51.71</v>
      </c>
      <c r="K23" s="3">
        <v>18</v>
      </c>
      <c r="L23" s="4">
        <v>56.56</v>
      </c>
      <c r="M23" s="3">
        <v>19</v>
      </c>
      <c r="N23" s="5">
        <v>74.900000000000006</v>
      </c>
      <c r="O23" s="6"/>
      <c r="P23" s="6">
        <v>77.2</v>
      </c>
      <c r="Q23" s="6">
        <v>14</v>
      </c>
      <c r="R23" s="3">
        <v>72</v>
      </c>
      <c r="S23" s="3"/>
      <c r="T23" s="3">
        <v>78.7</v>
      </c>
      <c r="U23" s="3">
        <v>18</v>
      </c>
      <c r="V23" s="6">
        <v>169.8</v>
      </c>
      <c r="W23" s="6"/>
      <c r="X23" s="6">
        <v>11.6</v>
      </c>
      <c r="Y23" s="6">
        <v>36</v>
      </c>
      <c r="Z23" s="3">
        <v>79.599999999999994</v>
      </c>
      <c r="AA23" s="3"/>
      <c r="AB23" s="3">
        <v>70.400000000000006</v>
      </c>
      <c r="AC23" s="3">
        <v>15</v>
      </c>
      <c r="AD23" s="6">
        <v>88.6</v>
      </c>
      <c r="AE23" s="6"/>
      <c r="AF23" s="6">
        <v>66.8</v>
      </c>
      <c r="AG23" s="6">
        <v>26</v>
      </c>
      <c r="AH23" s="3">
        <v>164.4</v>
      </c>
      <c r="AI23" s="3"/>
      <c r="AJ23" s="3">
        <v>11.2</v>
      </c>
      <c r="AK23" s="3">
        <v>43</v>
      </c>
      <c r="AL23" s="6">
        <v>129.6</v>
      </c>
      <c r="AM23" s="6"/>
      <c r="AN23" s="6">
        <v>46.1</v>
      </c>
      <c r="AO23" s="6">
        <v>20</v>
      </c>
      <c r="AU23">
        <f t="shared" si="0"/>
        <v>0</v>
      </c>
      <c r="AV23">
        <f t="shared" si="1"/>
        <v>0</v>
      </c>
      <c r="AW23">
        <f t="shared" si="2"/>
        <v>0</v>
      </c>
      <c r="AX23">
        <f t="shared" si="3"/>
        <v>0</v>
      </c>
      <c r="AY23">
        <f t="shared" si="4"/>
        <v>0</v>
      </c>
      <c r="AZ23">
        <f t="shared" si="5"/>
        <v>0</v>
      </c>
      <c r="BA23">
        <f t="shared" si="6"/>
        <v>0</v>
      </c>
      <c r="BB23">
        <f t="shared" si="7"/>
        <v>0</v>
      </c>
      <c r="BC23">
        <f t="shared" si="8"/>
        <v>1</v>
      </c>
    </row>
    <row r="24" spans="1:55" x14ac:dyDescent="0.3">
      <c r="A24" s="3" t="s">
        <v>20</v>
      </c>
      <c r="B24" s="3">
        <v>64</v>
      </c>
      <c r="C24" s="3" t="s">
        <v>118</v>
      </c>
      <c r="D24" s="3" t="s">
        <v>119</v>
      </c>
      <c r="E24" s="4">
        <v>49.990833333333299</v>
      </c>
      <c r="F24" s="3">
        <v>0</v>
      </c>
      <c r="G24" s="4">
        <v>49.990833333333299</v>
      </c>
      <c r="H24" s="4">
        <v>86.42</v>
      </c>
      <c r="I24" s="3">
        <v>10</v>
      </c>
      <c r="J24" s="4">
        <v>25.66</v>
      </c>
      <c r="K24" s="3">
        <v>42</v>
      </c>
      <c r="L24" s="4">
        <v>56.04</v>
      </c>
      <c r="M24" s="3">
        <v>20</v>
      </c>
      <c r="N24" s="5">
        <v>68.7</v>
      </c>
      <c r="O24" s="6"/>
      <c r="P24" s="6">
        <v>81.900000000000006</v>
      </c>
      <c r="Q24" s="6">
        <v>11</v>
      </c>
      <c r="R24" s="3">
        <v>79.099999999999994</v>
      </c>
      <c r="S24" s="3"/>
      <c r="T24" s="3">
        <v>73.5</v>
      </c>
      <c r="U24" s="3">
        <v>27</v>
      </c>
      <c r="V24" s="6">
        <v>180</v>
      </c>
      <c r="W24" s="6" t="s">
        <v>203</v>
      </c>
      <c r="X24" s="6">
        <v>-25</v>
      </c>
      <c r="Y24" s="6">
        <v>41</v>
      </c>
      <c r="Z24" s="3">
        <v>69</v>
      </c>
      <c r="AA24" s="3"/>
      <c r="AB24" s="3">
        <v>77.900000000000006</v>
      </c>
      <c r="AC24" s="3">
        <v>12</v>
      </c>
      <c r="AD24" s="6">
        <v>150.9</v>
      </c>
      <c r="AE24" s="6"/>
      <c r="AF24" s="6">
        <v>21.3</v>
      </c>
      <c r="AG24" s="6">
        <v>74</v>
      </c>
      <c r="AH24" s="3">
        <v>180</v>
      </c>
      <c r="AI24" s="3" t="s">
        <v>203</v>
      </c>
      <c r="AJ24" s="3">
        <v>-25</v>
      </c>
      <c r="AK24" s="3">
        <v>50</v>
      </c>
      <c r="AL24" s="6">
        <v>180</v>
      </c>
      <c r="AM24" s="6" t="s">
        <v>203</v>
      </c>
      <c r="AN24" s="6">
        <v>-25</v>
      </c>
      <c r="AO24" s="6">
        <v>46</v>
      </c>
      <c r="AU24">
        <f t="shared" si="0"/>
        <v>0</v>
      </c>
      <c r="AV24">
        <f t="shared" si="1"/>
        <v>0</v>
      </c>
      <c r="AW24">
        <f t="shared" si="2"/>
        <v>1</v>
      </c>
      <c r="AX24">
        <f t="shared" si="3"/>
        <v>0</v>
      </c>
      <c r="AY24">
        <f t="shared" si="4"/>
        <v>0</v>
      </c>
      <c r="AZ24">
        <f t="shared" si="5"/>
        <v>1</v>
      </c>
      <c r="BA24">
        <f t="shared" si="6"/>
        <v>1</v>
      </c>
      <c r="BB24">
        <f t="shared" si="7"/>
        <v>3</v>
      </c>
      <c r="BC24">
        <f t="shared" si="8"/>
        <v>0</v>
      </c>
    </row>
    <row r="25" spans="1:55" x14ac:dyDescent="0.3">
      <c r="A25" s="3" t="s">
        <v>20</v>
      </c>
      <c r="B25" s="3">
        <v>78</v>
      </c>
      <c r="C25" s="3" t="s">
        <v>47</v>
      </c>
      <c r="D25" s="3" t="s">
        <v>139</v>
      </c>
      <c r="E25" s="4">
        <v>39.360833333333296</v>
      </c>
      <c r="F25" s="3">
        <v>0</v>
      </c>
      <c r="G25" s="4">
        <v>39.360833333333296</v>
      </c>
      <c r="H25" s="4">
        <v>97.27</v>
      </c>
      <c r="I25" s="3">
        <v>2</v>
      </c>
      <c r="J25" s="4">
        <v>14.3</v>
      </c>
      <c r="K25" s="3">
        <v>58</v>
      </c>
      <c r="L25" s="4">
        <v>55.79</v>
      </c>
      <c r="M25" s="3">
        <v>21</v>
      </c>
      <c r="N25" s="5">
        <v>120.7</v>
      </c>
      <c r="O25" s="6"/>
      <c r="P25" s="6">
        <v>43.1</v>
      </c>
      <c r="Q25" s="6">
        <v>66</v>
      </c>
      <c r="R25" s="3">
        <v>135.4</v>
      </c>
      <c r="S25" s="3"/>
      <c r="T25" s="3">
        <v>32.1</v>
      </c>
      <c r="U25" s="3">
        <v>75</v>
      </c>
      <c r="V25" s="6">
        <v>180</v>
      </c>
      <c r="W25" s="6" t="s">
        <v>203</v>
      </c>
      <c r="X25" s="6">
        <v>-25</v>
      </c>
      <c r="Y25" s="6">
        <v>41</v>
      </c>
      <c r="Z25" s="3">
        <v>180</v>
      </c>
      <c r="AA25" s="3" t="s">
        <v>203</v>
      </c>
      <c r="AB25" s="3">
        <v>-25</v>
      </c>
      <c r="AC25" s="3">
        <v>48</v>
      </c>
      <c r="AD25" s="6">
        <v>72.7</v>
      </c>
      <c r="AE25" s="6"/>
      <c r="AF25" s="6">
        <v>78.3</v>
      </c>
      <c r="AG25" s="6">
        <v>16</v>
      </c>
      <c r="AH25" s="3">
        <v>152.69999999999999</v>
      </c>
      <c r="AI25" s="3"/>
      <c r="AJ25" s="3">
        <v>21.6</v>
      </c>
      <c r="AK25" s="3">
        <v>34</v>
      </c>
      <c r="AL25" s="6">
        <v>180</v>
      </c>
      <c r="AM25" s="6" t="s">
        <v>203</v>
      </c>
      <c r="AN25" s="6">
        <v>-25</v>
      </c>
      <c r="AO25" s="6">
        <v>46</v>
      </c>
      <c r="AU25">
        <f t="shared" si="0"/>
        <v>0</v>
      </c>
      <c r="AV25">
        <f t="shared" si="1"/>
        <v>0</v>
      </c>
      <c r="AW25">
        <f t="shared" si="2"/>
        <v>1</v>
      </c>
      <c r="AX25">
        <f t="shared" si="3"/>
        <v>1</v>
      </c>
      <c r="AY25">
        <f t="shared" si="4"/>
        <v>0</v>
      </c>
      <c r="AZ25">
        <f t="shared" si="5"/>
        <v>0</v>
      </c>
      <c r="BA25">
        <f t="shared" si="6"/>
        <v>1</v>
      </c>
      <c r="BB25">
        <f t="shared" si="7"/>
        <v>3</v>
      </c>
      <c r="BC25">
        <f t="shared" si="8"/>
        <v>0</v>
      </c>
    </row>
    <row r="26" spans="1:55" x14ac:dyDescent="0.3">
      <c r="A26" s="3" t="s">
        <v>20</v>
      </c>
      <c r="B26" s="3">
        <v>6</v>
      </c>
      <c r="C26" s="3" t="s">
        <v>21</v>
      </c>
      <c r="D26" s="3" t="s">
        <v>31</v>
      </c>
      <c r="E26" s="4">
        <v>80.185000000000002</v>
      </c>
      <c r="F26" s="3">
        <v>0</v>
      </c>
      <c r="G26" s="4">
        <v>80.185000000000002</v>
      </c>
      <c r="H26" s="4">
        <v>55.59</v>
      </c>
      <c r="I26" s="3">
        <v>40</v>
      </c>
      <c r="J26" s="4">
        <v>53.24</v>
      </c>
      <c r="K26" s="3">
        <v>17</v>
      </c>
      <c r="L26" s="4">
        <v>54.42</v>
      </c>
      <c r="M26" s="3">
        <v>22</v>
      </c>
      <c r="N26" s="5">
        <v>78.5</v>
      </c>
      <c r="O26" s="6"/>
      <c r="P26" s="6">
        <v>74.599999999999994</v>
      </c>
      <c r="Q26" s="6">
        <v>16</v>
      </c>
      <c r="R26" s="3">
        <v>71.8</v>
      </c>
      <c r="S26" s="3"/>
      <c r="T26" s="3">
        <v>78.900000000000006</v>
      </c>
      <c r="U26" s="3">
        <v>17</v>
      </c>
      <c r="V26" s="6">
        <v>150</v>
      </c>
      <c r="W26" s="6"/>
      <c r="X26" s="6">
        <v>35</v>
      </c>
      <c r="Y26" s="6">
        <v>25</v>
      </c>
      <c r="Z26" s="3">
        <v>102.8</v>
      </c>
      <c r="AA26" s="3"/>
      <c r="AB26" s="3">
        <v>54</v>
      </c>
      <c r="AC26" s="3">
        <v>26</v>
      </c>
      <c r="AD26" s="6">
        <v>105.7</v>
      </c>
      <c r="AE26" s="6"/>
      <c r="AF26" s="6">
        <v>54.3</v>
      </c>
      <c r="AG26" s="6">
        <v>39</v>
      </c>
      <c r="AH26" s="3">
        <v>150</v>
      </c>
      <c r="AI26" s="3"/>
      <c r="AJ26" s="3">
        <v>23.9</v>
      </c>
      <c r="AK26" s="3">
        <v>33</v>
      </c>
      <c r="AL26" s="6">
        <v>123.2</v>
      </c>
      <c r="AM26" s="6"/>
      <c r="AN26" s="6">
        <v>52.1</v>
      </c>
      <c r="AO26" s="6">
        <v>15</v>
      </c>
      <c r="AU26">
        <f t="shared" si="0"/>
        <v>0</v>
      </c>
      <c r="AV26">
        <f t="shared" si="1"/>
        <v>0</v>
      </c>
      <c r="AW26">
        <f t="shared" si="2"/>
        <v>0</v>
      </c>
      <c r="AX26">
        <f t="shared" si="3"/>
        <v>0</v>
      </c>
      <c r="AY26">
        <f t="shared" si="4"/>
        <v>0</v>
      </c>
      <c r="AZ26">
        <f t="shared" si="5"/>
        <v>0</v>
      </c>
      <c r="BA26">
        <f t="shared" si="6"/>
        <v>0</v>
      </c>
      <c r="BB26">
        <f t="shared" si="7"/>
        <v>0</v>
      </c>
      <c r="BC26">
        <f t="shared" si="8"/>
        <v>1</v>
      </c>
    </row>
    <row r="27" spans="1:55" x14ac:dyDescent="0.3">
      <c r="A27" s="3" t="s">
        <v>20</v>
      </c>
      <c r="B27" s="3">
        <v>83</v>
      </c>
      <c r="C27" s="3" t="s">
        <v>100</v>
      </c>
      <c r="D27" s="3" t="s">
        <v>146</v>
      </c>
      <c r="E27" s="4">
        <v>62.128333333333302</v>
      </c>
      <c r="F27" s="3">
        <v>15</v>
      </c>
      <c r="G27" s="4">
        <v>77.128333333333302</v>
      </c>
      <c r="H27" s="4">
        <v>58.71</v>
      </c>
      <c r="I27" s="3">
        <v>38</v>
      </c>
      <c r="J27" s="4">
        <v>46.41</v>
      </c>
      <c r="K27" s="3">
        <v>24</v>
      </c>
      <c r="L27" s="4">
        <v>52.56</v>
      </c>
      <c r="M27" s="3">
        <v>23</v>
      </c>
      <c r="N27" s="5">
        <v>97.9</v>
      </c>
      <c r="O27" s="6"/>
      <c r="P27" s="6">
        <v>60.1</v>
      </c>
      <c r="Q27" s="6">
        <v>46</v>
      </c>
      <c r="R27" s="3">
        <v>64</v>
      </c>
      <c r="S27" s="3"/>
      <c r="T27" s="3">
        <v>84.6</v>
      </c>
      <c r="U27" s="3">
        <v>8</v>
      </c>
      <c r="V27" s="6">
        <v>138.4</v>
      </c>
      <c r="W27" s="6"/>
      <c r="X27" s="6">
        <v>48.7</v>
      </c>
      <c r="Y27" s="6">
        <v>21</v>
      </c>
      <c r="Z27" s="3">
        <v>121.6</v>
      </c>
      <c r="AA27" s="3"/>
      <c r="AB27" s="3">
        <v>40.700000000000003</v>
      </c>
      <c r="AC27" s="3">
        <v>31</v>
      </c>
      <c r="AD27" s="6">
        <v>58.2</v>
      </c>
      <c r="AE27" s="6"/>
      <c r="AF27" s="6">
        <v>88.9</v>
      </c>
      <c r="AG27" s="6">
        <v>10</v>
      </c>
      <c r="AH27" s="3">
        <v>180</v>
      </c>
      <c r="AI27" s="3" t="s">
        <v>203</v>
      </c>
      <c r="AJ27" s="3">
        <v>-25</v>
      </c>
      <c r="AK27" s="3">
        <v>50</v>
      </c>
      <c r="AL27" s="6">
        <v>150.19999999999999</v>
      </c>
      <c r="AM27" s="6"/>
      <c r="AN27" s="6">
        <v>26.9</v>
      </c>
      <c r="AO27" s="6">
        <v>30</v>
      </c>
      <c r="AU27">
        <f t="shared" si="0"/>
        <v>0</v>
      </c>
      <c r="AV27">
        <f t="shared" si="1"/>
        <v>0</v>
      </c>
      <c r="AW27">
        <f t="shared" si="2"/>
        <v>0</v>
      </c>
      <c r="AX27">
        <f t="shared" si="3"/>
        <v>0</v>
      </c>
      <c r="AY27">
        <f t="shared" si="4"/>
        <v>0</v>
      </c>
      <c r="AZ27">
        <f t="shared" si="5"/>
        <v>1</v>
      </c>
      <c r="BA27">
        <f t="shared" si="6"/>
        <v>0</v>
      </c>
      <c r="BB27">
        <f t="shared" si="7"/>
        <v>1</v>
      </c>
      <c r="BC27">
        <f t="shared" si="8"/>
        <v>0</v>
      </c>
    </row>
    <row r="28" spans="1:55" x14ac:dyDescent="0.3">
      <c r="A28" s="3" t="s">
        <v>20</v>
      </c>
      <c r="B28" s="3">
        <v>13</v>
      </c>
      <c r="C28" s="3" t="s">
        <v>42</v>
      </c>
      <c r="D28" s="3" t="s">
        <v>43</v>
      </c>
      <c r="E28" s="4">
        <v>75.73</v>
      </c>
      <c r="F28" s="3">
        <v>0</v>
      </c>
      <c r="G28" s="4">
        <v>75.73</v>
      </c>
      <c r="H28" s="4">
        <v>60.14</v>
      </c>
      <c r="I28" s="3">
        <v>36</v>
      </c>
      <c r="J28" s="4">
        <v>44.43</v>
      </c>
      <c r="K28" s="3">
        <v>25</v>
      </c>
      <c r="L28" s="4">
        <v>52.29</v>
      </c>
      <c r="M28" s="3">
        <v>24</v>
      </c>
      <c r="N28" s="5">
        <v>141.69999999999999</v>
      </c>
      <c r="O28" s="6"/>
      <c r="P28" s="6">
        <v>27.4</v>
      </c>
      <c r="Q28" s="6">
        <v>77</v>
      </c>
      <c r="R28" s="3">
        <v>82</v>
      </c>
      <c r="S28" s="3"/>
      <c r="T28" s="3">
        <v>71.400000000000006</v>
      </c>
      <c r="U28" s="3">
        <v>28</v>
      </c>
      <c r="V28" s="6">
        <v>138</v>
      </c>
      <c r="W28" s="6"/>
      <c r="X28" s="6">
        <v>49.2</v>
      </c>
      <c r="Y28" s="6">
        <v>20</v>
      </c>
      <c r="Z28" s="3">
        <v>102</v>
      </c>
      <c r="AA28" s="3"/>
      <c r="AB28" s="3">
        <v>54.5</v>
      </c>
      <c r="AC28" s="3">
        <v>24</v>
      </c>
      <c r="AD28" s="6">
        <v>117</v>
      </c>
      <c r="AE28" s="6"/>
      <c r="AF28" s="6">
        <v>46</v>
      </c>
      <c r="AG28" s="6">
        <v>47</v>
      </c>
      <c r="AH28" s="3">
        <v>168.2</v>
      </c>
      <c r="AI28" s="3"/>
      <c r="AJ28" s="3">
        <v>7.8</v>
      </c>
      <c r="AK28" s="3">
        <v>46</v>
      </c>
      <c r="AL28" s="6">
        <v>120.4</v>
      </c>
      <c r="AM28" s="6"/>
      <c r="AN28" s="6">
        <v>54.7</v>
      </c>
      <c r="AO28" s="6">
        <v>13</v>
      </c>
      <c r="AU28">
        <f t="shared" si="0"/>
        <v>0</v>
      </c>
      <c r="AV28">
        <f t="shared" si="1"/>
        <v>0</v>
      </c>
      <c r="AW28">
        <f t="shared" si="2"/>
        <v>0</v>
      </c>
      <c r="AX28">
        <f t="shared" si="3"/>
        <v>0</v>
      </c>
      <c r="AY28">
        <f t="shared" si="4"/>
        <v>0</v>
      </c>
      <c r="AZ28">
        <f t="shared" si="5"/>
        <v>0</v>
      </c>
      <c r="BA28">
        <f t="shared" si="6"/>
        <v>0</v>
      </c>
      <c r="BB28">
        <f t="shared" si="7"/>
        <v>0</v>
      </c>
      <c r="BC28">
        <f t="shared" si="8"/>
        <v>1</v>
      </c>
    </row>
    <row r="29" spans="1:55" x14ac:dyDescent="0.3">
      <c r="A29" s="3" t="s">
        <v>20</v>
      </c>
      <c r="B29" s="3">
        <v>4</v>
      </c>
      <c r="C29" s="3" t="s">
        <v>27</v>
      </c>
      <c r="D29" s="3" t="s">
        <v>28</v>
      </c>
      <c r="E29" s="4">
        <v>61.043333333333301</v>
      </c>
      <c r="F29" s="3">
        <v>0</v>
      </c>
      <c r="G29" s="4">
        <v>61.043333333333301</v>
      </c>
      <c r="H29" s="4">
        <v>75.13</v>
      </c>
      <c r="I29" s="3">
        <v>22</v>
      </c>
      <c r="J29" s="4">
        <v>25.06</v>
      </c>
      <c r="K29" s="3">
        <v>44</v>
      </c>
      <c r="L29" s="4">
        <v>50.1</v>
      </c>
      <c r="M29" s="3">
        <v>25</v>
      </c>
      <c r="N29" s="5">
        <v>129.30000000000001</v>
      </c>
      <c r="O29" s="6"/>
      <c r="P29" s="6">
        <v>36.6</v>
      </c>
      <c r="Q29" s="6">
        <v>69</v>
      </c>
      <c r="R29" s="3">
        <v>94</v>
      </c>
      <c r="S29" s="3"/>
      <c r="T29" s="3">
        <v>62.5</v>
      </c>
      <c r="U29" s="3">
        <v>41</v>
      </c>
      <c r="V29" s="6">
        <v>171</v>
      </c>
      <c r="W29" s="6"/>
      <c r="X29" s="6">
        <v>10.1</v>
      </c>
      <c r="Y29" s="6">
        <v>37</v>
      </c>
      <c r="Z29" s="3">
        <v>177.9</v>
      </c>
      <c r="AA29" s="3"/>
      <c r="AB29" s="3">
        <v>0.8</v>
      </c>
      <c r="AC29" s="3">
        <v>46</v>
      </c>
      <c r="AD29" s="6">
        <v>130.19999999999999</v>
      </c>
      <c r="AE29" s="6"/>
      <c r="AF29" s="6">
        <v>36.4</v>
      </c>
      <c r="AG29" s="6">
        <v>61</v>
      </c>
      <c r="AH29" s="3">
        <v>116</v>
      </c>
      <c r="AI29" s="3"/>
      <c r="AJ29" s="3">
        <v>54</v>
      </c>
      <c r="AK29" s="3">
        <v>20</v>
      </c>
      <c r="AL29" s="6">
        <v>360</v>
      </c>
      <c r="AM29" s="6" t="s">
        <v>203</v>
      </c>
      <c r="AN29" s="6">
        <v>-50</v>
      </c>
      <c r="AO29" s="6">
        <v>92</v>
      </c>
      <c r="AU29">
        <f t="shared" si="0"/>
        <v>0</v>
      </c>
      <c r="AV29">
        <f t="shared" si="1"/>
        <v>0</v>
      </c>
      <c r="AW29">
        <f t="shared" si="2"/>
        <v>0</v>
      </c>
      <c r="AX29">
        <f t="shared" si="3"/>
        <v>0</v>
      </c>
      <c r="AY29">
        <f t="shared" si="4"/>
        <v>0</v>
      </c>
      <c r="AZ29">
        <f t="shared" si="5"/>
        <v>0</v>
      </c>
      <c r="BA29">
        <f t="shared" si="6"/>
        <v>1</v>
      </c>
      <c r="BB29">
        <f t="shared" si="7"/>
        <v>1</v>
      </c>
      <c r="BC29">
        <f t="shared" si="8"/>
        <v>0</v>
      </c>
    </row>
    <row r="30" spans="1:55" x14ac:dyDescent="0.3">
      <c r="A30" s="3" t="s">
        <v>20</v>
      </c>
      <c r="B30" s="3">
        <v>35</v>
      </c>
      <c r="C30" s="3" t="s">
        <v>40</v>
      </c>
      <c r="D30" s="3" t="s">
        <v>82</v>
      </c>
      <c r="E30" s="4">
        <v>58.947499999999899</v>
      </c>
      <c r="F30" s="3">
        <v>0</v>
      </c>
      <c r="G30" s="4">
        <v>58.947499999999899</v>
      </c>
      <c r="H30" s="4">
        <v>77.27</v>
      </c>
      <c r="I30" s="3">
        <v>18</v>
      </c>
      <c r="J30" s="4">
        <v>20.55</v>
      </c>
      <c r="K30" s="3">
        <v>48</v>
      </c>
      <c r="L30" s="4">
        <v>48.91</v>
      </c>
      <c r="M30" s="3">
        <v>26</v>
      </c>
      <c r="N30" s="5">
        <v>92.7</v>
      </c>
      <c r="O30" s="6"/>
      <c r="P30" s="6">
        <v>64</v>
      </c>
      <c r="Q30" s="6">
        <v>36</v>
      </c>
      <c r="R30" s="3">
        <v>120.9</v>
      </c>
      <c r="S30" s="3"/>
      <c r="T30" s="3">
        <v>42.7</v>
      </c>
      <c r="U30" s="3">
        <v>66</v>
      </c>
      <c r="V30" s="6">
        <v>121</v>
      </c>
      <c r="W30" s="6"/>
      <c r="X30" s="6">
        <v>69.3</v>
      </c>
      <c r="Y30" s="6">
        <v>9</v>
      </c>
      <c r="Z30" s="3">
        <v>180</v>
      </c>
      <c r="AA30" s="3" t="s">
        <v>203</v>
      </c>
      <c r="AB30" s="3">
        <v>-25</v>
      </c>
      <c r="AC30" s="3">
        <v>48</v>
      </c>
      <c r="AD30" s="6">
        <v>180</v>
      </c>
      <c r="AE30" s="6" t="s">
        <v>203</v>
      </c>
      <c r="AF30" s="6">
        <v>-25</v>
      </c>
      <c r="AG30" s="6">
        <v>85</v>
      </c>
      <c r="AH30" s="3">
        <v>128.6</v>
      </c>
      <c r="AI30" s="3"/>
      <c r="AJ30" s="3">
        <v>42.9</v>
      </c>
      <c r="AK30" s="3">
        <v>25</v>
      </c>
      <c r="AL30" s="6">
        <v>180</v>
      </c>
      <c r="AM30" s="6" t="s">
        <v>203</v>
      </c>
      <c r="AN30" s="6">
        <v>-25</v>
      </c>
      <c r="AO30" s="6">
        <v>46</v>
      </c>
      <c r="AU30">
        <f t="shared" si="0"/>
        <v>0</v>
      </c>
      <c r="AV30">
        <f t="shared" si="1"/>
        <v>0</v>
      </c>
      <c r="AW30">
        <f t="shared" si="2"/>
        <v>0</v>
      </c>
      <c r="AX30">
        <f t="shared" si="3"/>
        <v>1</v>
      </c>
      <c r="AY30">
        <f t="shared" si="4"/>
        <v>1</v>
      </c>
      <c r="AZ30">
        <f t="shared" si="5"/>
        <v>0</v>
      </c>
      <c r="BA30">
        <f t="shared" si="6"/>
        <v>1</v>
      </c>
      <c r="BB30">
        <f t="shared" si="7"/>
        <v>3</v>
      </c>
      <c r="BC30">
        <f t="shared" si="8"/>
        <v>0</v>
      </c>
    </row>
    <row r="31" spans="1:55" x14ac:dyDescent="0.3">
      <c r="A31" s="3" t="s">
        <v>20</v>
      </c>
      <c r="B31" s="3">
        <v>40</v>
      </c>
      <c r="C31" s="3" t="s">
        <v>90</v>
      </c>
      <c r="D31" s="3" t="s">
        <v>91</v>
      </c>
      <c r="E31" s="4">
        <v>61.522500000000001</v>
      </c>
      <c r="F31" s="3">
        <v>0</v>
      </c>
      <c r="G31" s="4">
        <v>61.522500000000001</v>
      </c>
      <c r="H31" s="4">
        <v>74.64</v>
      </c>
      <c r="I31" s="3">
        <v>23</v>
      </c>
      <c r="J31" s="4">
        <v>17.46</v>
      </c>
      <c r="K31" s="3">
        <v>52</v>
      </c>
      <c r="L31" s="4">
        <v>46.05</v>
      </c>
      <c r="M31" s="3">
        <v>27</v>
      </c>
      <c r="N31" s="5">
        <v>94.9</v>
      </c>
      <c r="O31" s="6"/>
      <c r="P31" s="6">
        <v>62.4</v>
      </c>
      <c r="Q31" s="6">
        <v>40</v>
      </c>
      <c r="R31" s="3">
        <v>82.1</v>
      </c>
      <c r="S31" s="3"/>
      <c r="T31" s="3">
        <v>71.3</v>
      </c>
      <c r="U31" s="3">
        <v>29</v>
      </c>
      <c r="V31" s="6">
        <v>175.9</v>
      </c>
      <c r="W31" s="6"/>
      <c r="X31" s="6">
        <v>4.3</v>
      </c>
      <c r="Y31" s="6">
        <v>38</v>
      </c>
      <c r="Z31" s="3">
        <v>180</v>
      </c>
      <c r="AA31" s="3" t="s">
        <v>203</v>
      </c>
      <c r="AB31" s="3">
        <v>-25</v>
      </c>
      <c r="AC31" s="3">
        <v>48</v>
      </c>
      <c r="AD31" s="6">
        <v>98.8</v>
      </c>
      <c r="AE31" s="6"/>
      <c r="AF31" s="6">
        <v>59.3</v>
      </c>
      <c r="AG31" s="6">
        <v>35</v>
      </c>
      <c r="AH31" s="3">
        <v>180</v>
      </c>
      <c r="AI31" s="3" t="s">
        <v>203</v>
      </c>
      <c r="AJ31" s="3">
        <v>-25</v>
      </c>
      <c r="AK31" s="3">
        <v>50</v>
      </c>
      <c r="AL31" s="6">
        <v>180</v>
      </c>
      <c r="AM31" s="6" t="s">
        <v>203</v>
      </c>
      <c r="AN31" s="6">
        <v>-25</v>
      </c>
      <c r="AO31" s="6">
        <v>46</v>
      </c>
      <c r="AU31">
        <f t="shared" si="0"/>
        <v>0</v>
      </c>
      <c r="AV31">
        <f t="shared" si="1"/>
        <v>0</v>
      </c>
      <c r="AW31">
        <f t="shared" si="2"/>
        <v>0</v>
      </c>
      <c r="AX31">
        <f t="shared" si="3"/>
        <v>1</v>
      </c>
      <c r="AY31">
        <f t="shared" si="4"/>
        <v>0</v>
      </c>
      <c r="AZ31">
        <f t="shared" si="5"/>
        <v>1</v>
      </c>
      <c r="BA31">
        <f t="shared" si="6"/>
        <v>1</v>
      </c>
      <c r="BB31">
        <f t="shared" si="7"/>
        <v>3</v>
      </c>
      <c r="BC31">
        <f t="shared" si="8"/>
        <v>0</v>
      </c>
    </row>
    <row r="32" spans="1:55" x14ac:dyDescent="0.3">
      <c r="A32" s="3" t="s">
        <v>20</v>
      </c>
      <c r="B32" s="3">
        <v>73</v>
      </c>
      <c r="C32" s="3" t="s">
        <v>134</v>
      </c>
      <c r="D32" s="3" t="s">
        <v>135</v>
      </c>
      <c r="E32" s="4">
        <v>60.877499999999898</v>
      </c>
      <c r="F32" s="3">
        <v>0</v>
      </c>
      <c r="G32" s="4">
        <v>60.877499999999898</v>
      </c>
      <c r="H32" s="4">
        <v>75.3</v>
      </c>
      <c r="I32" s="3">
        <v>21</v>
      </c>
      <c r="J32" s="4">
        <v>16.73</v>
      </c>
      <c r="K32" s="3">
        <v>54</v>
      </c>
      <c r="L32" s="4">
        <v>46.02</v>
      </c>
      <c r="M32" s="3">
        <v>28</v>
      </c>
      <c r="N32" s="5">
        <v>64.599999999999994</v>
      </c>
      <c r="O32" s="6"/>
      <c r="P32" s="6">
        <v>85</v>
      </c>
      <c r="Q32" s="6">
        <v>6</v>
      </c>
      <c r="R32" s="3">
        <v>71.5</v>
      </c>
      <c r="S32" s="3"/>
      <c r="T32" s="3">
        <v>79.099999999999994</v>
      </c>
      <c r="U32" s="3">
        <v>16</v>
      </c>
      <c r="V32" s="6">
        <v>180</v>
      </c>
      <c r="W32" s="6" t="s">
        <v>203</v>
      </c>
      <c r="X32" s="6">
        <v>-25</v>
      </c>
      <c r="Y32" s="6">
        <v>41</v>
      </c>
      <c r="Z32" s="3">
        <v>180</v>
      </c>
      <c r="AA32" s="3" t="s">
        <v>203</v>
      </c>
      <c r="AB32" s="3">
        <v>-25</v>
      </c>
      <c r="AC32" s="3">
        <v>48</v>
      </c>
      <c r="AD32" s="6">
        <v>107.3</v>
      </c>
      <c r="AE32" s="6"/>
      <c r="AF32" s="6">
        <v>53.1</v>
      </c>
      <c r="AG32" s="6">
        <v>41</v>
      </c>
      <c r="AH32" s="3">
        <v>180</v>
      </c>
      <c r="AI32" s="3" t="s">
        <v>203</v>
      </c>
      <c r="AJ32" s="3">
        <v>-25</v>
      </c>
      <c r="AK32" s="3">
        <v>50</v>
      </c>
      <c r="AL32" s="6">
        <v>180</v>
      </c>
      <c r="AM32" s="6" t="s">
        <v>203</v>
      </c>
      <c r="AN32" s="6">
        <v>-25</v>
      </c>
      <c r="AO32" s="6">
        <v>46</v>
      </c>
      <c r="AU32">
        <f t="shared" si="0"/>
        <v>0</v>
      </c>
      <c r="AV32">
        <f t="shared" si="1"/>
        <v>0</v>
      </c>
      <c r="AW32">
        <f t="shared" si="2"/>
        <v>1</v>
      </c>
      <c r="AX32">
        <f t="shared" si="3"/>
        <v>1</v>
      </c>
      <c r="AY32">
        <f t="shared" si="4"/>
        <v>0</v>
      </c>
      <c r="AZ32">
        <f t="shared" si="5"/>
        <v>1</v>
      </c>
      <c r="BA32">
        <f t="shared" si="6"/>
        <v>1</v>
      </c>
      <c r="BB32">
        <f t="shared" si="7"/>
        <v>4</v>
      </c>
      <c r="BC32">
        <f t="shared" si="8"/>
        <v>0</v>
      </c>
    </row>
    <row r="33" spans="1:55" x14ac:dyDescent="0.3">
      <c r="A33" s="3" t="s">
        <v>20</v>
      </c>
      <c r="B33" s="3">
        <v>140</v>
      </c>
      <c r="C33" s="3" t="s">
        <v>189</v>
      </c>
      <c r="D33" s="3" t="s">
        <v>190</v>
      </c>
      <c r="E33" s="4">
        <v>79.346666666666593</v>
      </c>
      <c r="F33" s="3">
        <v>15</v>
      </c>
      <c r="G33" s="4">
        <v>94.346666666666593</v>
      </c>
      <c r="H33" s="4">
        <v>41.13</v>
      </c>
      <c r="I33" s="3">
        <v>53</v>
      </c>
      <c r="J33" s="4">
        <v>50.72</v>
      </c>
      <c r="K33" s="3">
        <v>20</v>
      </c>
      <c r="L33" s="4">
        <v>45.93</v>
      </c>
      <c r="M33" s="3">
        <v>29</v>
      </c>
      <c r="N33" s="5">
        <v>81.5</v>
      </c>
      <c r="O33" s="6"/>
      <c r="P33" s="6">
        <v>72.400000000000006</v>
      </c>
      <c r="Q33" s="6">
        <v>20</v>
      </c>
      <c r="R33" s="3">
        <v>65.599999999999994</v>
      </c>
      <c r="S33" s="3"/>
      <c r="T33" s="3">
        <v>83.4</v>
      </c>
      <c r="U33" s="3">
        <v>9</v>
      </c>
      <c r="V33" s="6">
        <v>180</v>
      </c>
      <c r="W33" s="6" t="s">
        <v>203</v>
      </c>
      <c r="X33" s="6">
        <v>-25</v>
      </c>
      <c r="Y33" s="6">
        <v>41</v>
      </c>
      <c r="Z33" s="3">
        <v>63</v>
      </c>
      <c r="AA33" s="3"/>
      <c r="AB33" s="3">
        <v>82.2</v>
      </c>
      <c r="AC33" s="3">
        <v>8</v>
      </c>
      <c r="AD33" s="6">
        <v>103.8</v>
      </c>
      <c r="AE33" s="6"/>
      <c r="AF33" s="6">
        <v>55.6</v>
      </c>
      <c r="AG33" s="6">
        <v>37</v>
      </c>
      <c r="AH33" s="3">
        <v>100</v>
      </c>
      <c r="AI33" s="3"/>
      <c r="AJ33" s="3">
        <v>68.2</v>
      </c>
      <c r="AK33" s="3">
        <v>13</v>
      </c>
      <c r="AL33" s="6">
        <v>159.4</v>
      </c>
      <c r="AM33" s="6"/>
      <c r="AN33" s="6">
        <v>18.3</v>
      </c>
      <c r="AO33" s="6">
        <v>34</v>
      </c>
      <c r="AU33">
        <f t="shared" si="0"/>
        <v>0</v>
      </c>
      <c r="AV33">
        <f t="shared" si="1"/>
        <v>0</v>
      </c>
      <c r="AW33">
        <f t="shared" si="2"/>
        <v>1</v>
      </c>
      <c r="AX33">
        <f t="shared" si="3"/>
        <v>0</v>
      </c>
      <c r="AY33">
        <f t="shared" si="4"/>
        <v>0</v>
      </c>
      <c r="AZ33">
        <f t="shared" si="5"/>
        <v>0</v>
      </c>
      <c r="BA33">
        <f t="shared" si="6"/>
        <v>0</v>
      </c>
      <c r="BB33">
        <f t="shared" si="7"/>
        <v>1</v>
      </c>
      <c r="BC33">
        <f t="shared" si="8"/>
        <v>0</v>
      </c>
    </row>
    <row r="34" spans="1:55" x14ac:dyDescent="0.3">
      <c r="A34" s="3" t="s">
        <v>20</v>
      </c>
      <c r="B34" s="3">
        <v>41</v>
      </c>
      <c r="C34" s="3" t="s">
        <v>92</v>
      </c>
      <c r="D34" s="3" t="s">
        <v>93</v>
      </c>
      <c r="E34" s="4">
        <v>50.655833333333298</v>
      </c>
      <c r="F34" s="3">
        <v>0</v>
      </c>
      <c r="G34" s="4">
        <v>50.655833333333298</v>
      </c>
      <c r="H34" s="4">
        <v>85.74</v>
      </c>
      <c r="I34" s="3">
        <v>11</v>
      </c>
      <c r="J34" s="4">
        <v>5.21</v>
      </c>
      <c r="K34" s="3">
        <v>64</v>
      </c>
      <c r="L34" s="4">
        <v>45.47</v>
      </c>
      <c r="M34" s="3">
        <v>30</v>
      </c>
      <c r="N34" s="5">
        <v>150.1</v>
      </c>
      <c r="O34" s="6"/>
      <c r="P34" s="6">
        <v>21.1</v>
      </c>
      <c r="Q34" s="6">
        <v>80</v>
      </c>
      <c r="R34" s="3">
        <v>113.6</v>
      </c>
      <c r="S34" s="3"/>
      <c r="T34" s="3">
        <v>48.1</v>
      </c>
      <c r="U34" s="3">
        <v>59</v>
      </c>
      <c r="V34" s="6">
        <v>180</v>
      </c>
      <c r="W34" s="6" t="s">
        <v>203</v>
      </c>
      <c r="X34" s="6">
        <v>-25</v>
      </c>
      <c r="Y34" s="6">
        <v>41</v>
      </c>
      <c r="Z34" s="3">
        <v>180</v>
      </c>
      <c r="AA34" s="3" t="s">
        <v>203</v>
      </c>
      <c r="AB34" s="3">
        <v>-25</v>
      </c>
      <c r="AC34" s="3">
        <v>48</v>
      </c>
      <c r="AD34" s="6">
        <v>88</v>
      </c>
      <c r="AE34" s="6"/>
      <c r="AF34" s="6">
        <v>67.2</v>
      </c>
      <c r="AG34" s="6">
        <v>25</v>
      </c>
      <c r="AH34" s="3">
        <v>180</v>
      </c>
      <c r="AI34" s="3" t="s">
        <v>203</v>
      </c>
      <c r="AJ34" s="3">
        <v>-25</v>
      </c>
      <c r="AK34" s="3">
        <v>50</v>
      </c>
      <c r="AL34" s="6">
        <v>180</v>
      </c>
      <c r="AM34" s="6" t="s">
        <v>203</v>
      </c>
      <c r="AN34" s="6">
        <v>-25</v>
      </c>
      <c r="AO34" s="6">
        <v>46</v>
      </c>
      <c r="AU34">
        <f t="shared" si="0"/>
        <v>0</v>
      </c>
      <c r="AV34">
        <f t="shared" si="1"/>
        <v>0</v>
      </c>
      <c r="AW34">
        <f t="shared" si="2"/>
        <v>1</v>
      </c>
      <c r="AX34">
        <f t="shared" si="3"/>
        <v>1</v>
      </c>
      <c r="AY34">
        <f t="shared" si="4"/>
        <v>0</v>
      </c>
      <c r="AZ34">
        <f t="shared" si="5"/>
        <v>1</v>
      </c>
      <c r="BA34">
        <f t="shared" si="6"/>
        <v>1</v>
      </c>
      <c r="BB34">
        <f t="shared" si="7"/>
        <v>4</v>
      </c>
      <c r="BC34">
        <f t="shared" si="8"/>
        <v>0</v>
      </c>
    </row>
    <row r="35" spans="1:55" x14ac:dyDescent="0.3">
      <c r="A35" s="3" t="s">
        <v>20</v>
      </c>
      <c r="B35" s="3">
        <v>8</v>
      </c>
      <c r="C35" s="3" t="s">
        <v>34</v>
      </c>
      <c r="D35" s="3" t="s">
        <v>35</v>
      </c>
      <c r="E35" s="4">
        <v>92.642499999999899</v>
      </c>
      <c r="F35" s="3">
        <v>15</v>
      </c>
      <c r="G35" s="4">
        <v>107.642499999999</v>
      </c>
      <c r="H35" s="4">
        <v>27.55</v>
      </c>
      <c r="I35" s="3">
        <v>63</v>
      </c>
      <c r="J35" s="4">
        <v>63.04</v>
      </c>
      <c r="K35" s="3">
        <v>13</v>
      </c>
      <c r="L35" s="4">
        <v>45.3</v>
      </c>
      <c r="M35" s="3">
        <v>31</v>
      </c>
      <c r="N35" s="5">
        <v>97.4</v>
      </c>
      <c r="O35" s="6"/>
      <c r="P35" s="6">
        <v>60.5</v>
      </c>
      <c r="Q35" s="6">
        <v>44</v>
      </c>
      <c r="R35" s="3">
        <v>110</v>
      </c>
      <c r="S35" s="3"/>
      <c r="T35" s="3">
        <v>50.8</v>
      </c>
      <c r="U35" s="3">
        <v>52</v>
      </c>
      <c r="V35" s="6">
        <v>121</v>
      </c>
      <c r="W35" s="6"/>
      <c r="X35" s="6">
        <v>69.3</v>
      </c>
      <c r="Y35" s="6">
        <v>9</v>
      </c>
      <c r="Z35" s="3">
        <v>133.80000000000001</v>
      </c>
      <c r="AA35" s="3"/>
      <c r="AB35" s="3">
        <v>32</v>
      </c>
      <c r="AC35" s="3">
        <v>34</v>
      </c>
      <c r="AD35" s="6">
        <v>105</v>
      </c>
      <c r="AE35" s="6"/>
      <c r="AF35" s="6">
        <v>54.8</v>
      </c>
      <c r="AG35" s="6">
        <v>38</v>
      </c>
      <c r="AH35" s="3">
        <v>88.6</v>
      </c>
      <c r="AI35" s="3"/>
      <c r="AJ35" s="3">
        <v>78.3</v>
      </c>
      <c r="AK35" s="3">
        <v>6</v>
      </c>
      <c r="AL35" s="6">
        <v>79.8</v>
      </c>
      <c r="AM35" s="6"/>
      <c r="AN35" s="6">
        <v>95.7</v>
      </c>
      <c r="AO35" s="6">
        <v>2</v>
      </c>
      <c r="AU35">
        <f t="shared" si="0"/>
        <v>0</v>
      </c>
      <c r="AV35">
        <f t="shared" si="1"/>
        <v>0</v>
      </c>
      <c r="AW35">
        <f t="shared" si="2"/>
        <v>0</v>
      </c>
      <c r="AX35">
        <f t="shared" si="3"/>
        <v>0</v>
      </c>
      <c r="AY35">
        <f t="shared" si="4"/>
        <v>0</v>
      </c>
      <c r="AZ35">
        <f t="shared" si="5"/>
        <v>0</v>
      </c>
      <c r="BA35">
        <f t="shared" si="6"/>
        <v>0</v>
      </c>
      <c r="BB35">
        <f t="shared" si="7"/>
        <v>0</v>
      </c>
      <c r="BC35">
        <f t="shared" si="8"/>
        <v>0</v>
      </c>
    </row>
    <row r="36" spans="1:55" x14ac:dyDescent="0.3">
      <c r="A36" s="3" t="s">
        <v>20</v>
      </c>
      <c r="B36" s="3">
        <v>93</v>
      </c>
      <c r="C36" s="3" t="s">
        <v>161</v>
      </c>
      <c r="D36" s="3" t="s">
        <v>160</v>
      </c>
      <c r="E36" s="4">
        <v>91.712500000000006</v>
      </c>
      <c r="F36" s="3">
        <v>15</v>
      </c>
      <c r="G36" s="4">
        <v>106.71250000000001</v>
      </c>
      <c r="H36" s="4">
        <v>28.5</v>
      </c>
      <c r="I36" s="3">
        <v>62</v>
      </c>
      <c r="J36" s="4">
        <v>59.8</v>
      </c>
      <c r="K36" s="3">
        <v>15</v>
      </c>
      <c r="L36" s="4">
        <v>44.15</v>
      </c>
      <c r="M36" s="3">
        <v>32</v>
      </c>
      <c r="N36" s="5">
        <v>86.6</v>
      </c>
      <c r="O36" s="6"/>
      <c r="P36" s="6">
        <v>68.5</v>
      </c>
      <c r="Q36" s="6">
        <v>27</v>
      </c>
      <c r="R36" s="3">
        <v>65.900000000000006</v>
      </c>
      <c r="S36" s="3"/>
      <c r="T36" s="3">
        <v>83.2</v>
      </c>
      <c r="U36" s="3">
        <v>10</v>
      </c>
      <c r="V36" s="6">
        <v>128.19999999999999</v>
      </c>
      <c r="W36" s="6"/>
      <c r="X36" s="6">
        <v>60.8</v>
      </c>
      <c r="Y36" s="6">
        <v>13</v>
      </c>
      <c r="Z36" s="3">
        <v>80.7</v>
      </c>
      <c r="AA36" s="3"/>
      <c r="AB36" s="3">
        <v>69.599999999999994</v>
      </c>
      <c r="AC36" s="3">
        <v>17</v>
      </c>
      <c r="AD36" s="6">
        <v>57.9</v>
      </c>
      <c r="AE36" s="6"/>
      <c r="AF36" s="6">
        <v>89.2</v>
      </c>
      <c r="AG36" s="6">
        <v>9</v>
      </c>
      <c r="AH36" s="3">
        <v>131.5</v>
      </c>
      <c r="AI36" s="3"/>
      <c r="AJ36" s="3">
        <v>40.299999999999997</v>
      </c>
      <c r="AK36" s="3">
        <v>26</v>
      </c>
      <c r="AL36" s="6">
        <v>171.5</v>
      </c>
      <c r="AM36" s="6"/>
      <c r="AN36" s="6">
        <v>7</v>
      </c>
      <c r="AO36" s="6">
        <v>39</v>
      </c>
      <c r="AU36">
        <f t="shared" si="0"/>
        <v>0</v>
      </c>
      <c r="AV36">
        <f t="shared" si="1"/>
        <v>0</v>
      </c>
      <c r="AW36">
        <f t="shared" si="2"/>
        <v>0</v>
      </c>
      <c r="AX36">
        <f t="shared" si="3"/>
        <v>0</v>
      </c>
      <c r="AY36">
        <f t="shared" si="4"/>
        <v>0</v>
      </c>
      <c r="AZ36">
        <f t="shared" si="5"/>
        <v>0</v>
      </c>
      <c r="BA36">
        <f t="shared" si="6"/>
        <v>0</v>
      </c>
      <c r="BB36">
        <f t="shared" si="7"/>
        <v>0</v>
      </c>
      <c r="BC36">
        <f t="shared" si="8"/>
        <v>0</v>
      </c>
    </row>
    <row r="37" spans="1:55" x14ac:dyDescent="0.3">
      <c r="A37" s="3" t="s">
        <v>20</v>
      </c>
      <c r="B37" s="3">
        <v>141</v>
      </c>
      <c r="C37" s="3" t="s">
        <v>191</v>
      </c>
      <c r="D37" s="3" t="s">
        <v>192</v>
      </c>
      <c r="E37" s="4">
        <v>111.67966666666599</v>
      </c>
      <c r="F37" s="3">
        <v>0</v>
      </c>
      <c r="G37" s="4">
        <v>111.67966666666599</v>
      </c>
      <c r="H37" s="4">
        <v>23.43</v>
      </c>
      <c r="I37" s="3">
        <v>70</v>
      </c>
      <c r="J37" s="4">
        <v>64.66</v>
      </c>
      <c r="K37" s="3">
        <v>10</v>
      </c>
      <c r="L37" s="4">
        <v>44.05</v>
      </c>
      <c r="M37" s="3">
        <v>33</v>
      </c>
      <c r="N37" s="5">
        <v>65</v>
      </c>
      <c r="O37" s="6"/>
      <c r="P37" s="6">
        <v>84.7</v>
      </c>
      <c r="Q37" s="6">
        <v>8</v>
      </c>
      <c r="R37" s="3">
        <v>76.2</v>
      </c>
      <c r="S37" s="3"/>
      <c r="T37" s="3">
        <v>75.7</v>
      </c>
      <c r="U37" s="3">
        <v>24</v>
      </c>
      <c r="V37" s="6">
        <v>134.4</v>
      </c>
      <c r="W37" s="6"/>
      <c r="X37" s="6">
        <v>53.4</v>
      </c>
      <c r="Y37" s="6">
        <v>18</v>
      </c>
      <c r="Z37" s="3">
        <v>110.8</v>
      </c>
      <c r="AA37" s="3"/>
      <c r="AB37" s="3">
        <v>48.3</v>
      </c>
      <c r="AC37" s="3">
        <v>27</v>
      </c>
      <c r="AD37" s="6">
        <v>63.6</v>
      </c>
      <c r="AE37" s="6"/>
      <c r="AF37" s="6">
        <v>85</v>
      </c>
      <c r="AG37" s="6">
        <v>11</v>
      </c>
      <c r="AH37" s="3">
        <v>128</v>
      </c>
      <c r="AI37" s="3"/>
      <c r="AJ37" s="3">
        <v>43.4</v>
      </c>
      <c r="AK37" s="3">
        <v>24</v>
      </c>
      <c r="AL37" s="6">
        <v>112.4</v>
      </c>
      <c r="AM37" s="6"/>
      <c r="AN37" s="6">
        <v>62.2</v>
      </c>
      <c r="AO37" s="6">
        <v>8</v>
      </c>
      <c r="AU37">
        <f t="shared" si="0"/>
        <v>0</v>
      </c>
      <c r="AV37">
        <f t="shared" si="1"/>
        <v>0</v>
      </c>
      <c r="AW37">
        <f t="shared" si="2"/>
        <v>0</v>
      </c>
      <c r="AX37">
        <f t="shared" si="3"/>
        <v>0</v>
      </c>
      <c r="AY37">
        <f t="shared" si="4"/>
        <v>0</v>
      </c>
      <c r="AZ37">
        <f t="shared" si="5"/>
        <v>0</v>
      </c>
      <c r="BA37">
        <f t="shared" si="6"/>
        <v>0</v>
      </c>
      <c r="BB37">
        <f t="shared" si="7"/>
        <v>0</v>
      </c>
      <c r="BC37">
        <f t="shared" si="8"/>
        <v>1</v>
      </c>
    </row>
    <row r="38" spans="1:55" x14ac:dyDescent="0.3">
      <c r="A38" s="3" t="s">
        <v>20</v>
      </c>
      <c r="B38" s="3">
        <v>135</v>
      </c>
      <c r="C38" s="3" t="s">
        <v>185</v>
      </c>
      <c r="D38" s="3" t="s">
        <v>186</v>
      </c>
      <c r="E38" s="4">
        <v>60.844166666666602</v>
      </c>
      <c r="F38" s="3">
        <v>0</v>
      </c>
      <c r="G38" s="4">
        <v>60.844166666666602</v>
      </c>
      <c r="H38" s="4">
        <v>75.34</v>
      </c>
      <c r="I38" s="3">
        <v>20</v>
      </c>
      <c r="J38" s="4">
        <v>12.17</v>
      </c>
      <c r="K38" s="3">
        <v>62</v>
      </c>
      <c r="L38" s="4">
        <v>43.76</v>
      </c>
      <c r="M38" s="3">
        <v>34</v>
      </c>
      <c r="N38" s="5">
        <v>82.3</v>
      </c>
      <c r="O38" s="6"/>
      <c r="P38" s="6">
        <v>71.8</v>
      </c>
      <c r="Q38" s="6">
        <v>21</v>
      </c>
      <c r="R38" s="3">
        <v>113.1</v>
      </c>
      <c r="S38" s="3"/>
      <c r="T38" s="3">
        <v>48.5</v>
      </c>
      <c r="U38" s="3">
        <v>57</v>
      </c>
      <c r="V38" s="6">
        <v>180</v>
      </c>
      <c r="W38" s="6" t="s">
        <v>203</v>
      </c>
      <c r="X38" s="6">
        <v>-25</v>
      </c>
      <c r="Y38" s="6">
        <v>41</v>
      </c>
      <c r="Z38" s="3">
        <v>180</v>
      </c>
      <c r="AA38" s="3" t="s">
        <v>203</v>
      </c>
      <c r="AB38" s="3">
        <v>-25</v>
      </c>
      <c r="AC38" s="3">
        <v>48</v>
      </c>
      <c r="AD38" s="6">
        <v>91.1</v>
      </c>
      <c r="AE38" s="6"/>
      <c r="AF38" s="6">
        <v>65</v>
      </c>
      <c r="AG38" s="6">
        <v>30</v>
      </c>
      <c r="AH38" s="3">
        <v>180</v>
      </c>
      <c r="AI38" s="3" t="s">
        <v>203</v>
      </c>
      <c r="AJ38" s="3">
        <v>-25</v>
      </c>
      <c r="AK38" s="3">
        <v>50</v>
      </c>
      <c r="AL38" s="6">
        <v>180</v>
      </c>
      <c r="AM38" s="6" t="s">
        <v>203</v>
      </c>
      <c r="AN38" s="6">
        <v>-25</v>
      </c>
      <c r="AO38" s="6">
        <v>46</v>
      </c>
      <c r="AU38">
        <f t="shared" si="0"/>
        <v>0</v>
      </c>
      <c r="AV38">
        <f t="shared" si="1"/>
        <v>0</v>
      </c>
      <c r="AW38">
        <f t="shared" si="2"/>
        <v>1</v>
      </c>
      <c r="AX38">
        <f t="shared" si="3"/>
        <v>1</v>
      </c>
      <c r="AY38">
        <f t="shared" si="4"/>
        <v>0</v>
      </c>
      <c r="AZ38">
        <f t="shared" si="5"/>
        <v>1</v>
      </c>
      <c r="BA38">
        <f t="shared" si="6"/>
        <v>1</v>
      </c>
      <c r="BB38">
        <f t="shared" si="7"/>
        <v>4</v>
      </c>
      <c r="BC38">
        <f t="shared" si="8"/>
        <v>0</v>
      </c>
    </row>
    <row r="39" spans="1:55" x14ac:dyDescent="0.3">
      <c r="A39" s="3" t="s">
        <v>20</v>
      </c>
      <c r="B39" s="3">
        <v>38</v>
      </c>
      <c r="C39" s="3" t="s">
        <v>21</v>
      </c>
      <c r="D39" s="3" t="s">
        <v>87</v>
      </c>
      <c r="E39" s="4">
        <v>53.4433333333333</v>
      </c>
      <c r="F39" s="3">
        <v>0</v>
      </c>
      <c r="G39" s="4">
        <v>53.4433333333333</v>
      </c>
      <c r="H39" s="4">
        <v>82.89</v>
      </c>
      <c r="I39" s="3">
        <v>13</v>
      </c>
      <c r="J39" s="4">
        <v>4.29</v>
      </c>
      <c r="K39" s="3">
        <v>67</v>
      </c>
      <c r="L39" s="4">
        <v>43.59</v>
      </c>
      <c r="M39" s="3">
        <v>35</v>
      </c>
      <c r="N39" s="5">
        <v>96.8</v>
      </c>
      <c r="O39" s="6"/>
      <c r="P39" s="6">
        <v>60.9</v>
      </c>
      <c r="Q39" s="6">
        <v>43</v>
      </c>
      <c r="R39" s="3">
        <v>139.6</v>
      </c>
      <c r="S39" s="3"/>
      <c r="T39" s="3">
        <v>29</v>
      </c>
      <c r="U39" s="3">
        <v>78</v>
      </c>
      <c r="V39" s="6">
        <v>180</v>
      </c>
      <c r="W39" s="6" t="s">
        <v>203</v>
      </c>
      <c r="X39" s="6">
        <v>-25</v>
      </c>
      <c r="Y39" s="6">
        <v>41</v>
      </c>
      <c r="Z39" s="3">
        <v>180</v>
      </c>
      <c r="AA39" s="3" t="s">
        <v>203</v>
      </c>
      <c r="AB39" s="3">
        <v>-25</v>
      </c>
      <c r="AC39" s="3">
        <v>48</v>
      </c>
      <c r="AD39" s="6">
        <v>125.1</v>
      </c>
      <c r="AE39" s="6"/>
      <c r="AF39" s="6">
        <v>40.1</v>
      </c>
      <c r="AG39" s="6">
        <v>59</v>
      </c>
      <c r="AH39" s="3">
        <v>180</v>
      </c>
      <c r="AI39" s="3" t="s">
        <v>203</v>
      </c>
      <c r="AJ39" s="3">
        <v>-25</v>
      </c>
      <c r="AK39" s="3">
        <v>50</v>
      </c>
      <c r="AL39" s="6">
        <v>180</v>
      </c>
      <c r="AM39" s="6" t="s">
        <v>203</v>
      </c>
      <c r="AN39" s="6">
        <v>-25</v>
      </c>
      <c r="AO39" s="6">
        <v>46</v>
      </c>
      <c r="AU39">
        <f t="shared" si="0"/>
        <v>0</v>
      </c>
      <c r="AV39">
        <f t="shared" si="1"/>
        <v>0</v>
      </c>
      <c r="AW39">
        <f t="shared" si="2"/>
        <v>1</v>
      </c>
      <c r="AX39">
        <f t="shared" si="3"/>
        <v>1</v>
      </c>
      <c r="AY39">
        <f t="shared" si="4"/>
        <v>0</v>
      </c>
      <c r="AZ39">
        <f t="shared" si="5"/>
        <v>1</v>
      </c>
      <c r="BA39">
        <f t="shared" si="6"/>
        <v>1</v>
      </c>
      <c r="BB39">
        <f t="shared" si="7"/>
        <v>4</v>
      </c>
      <c r="BC39">
        <f t="shared" si="8"/>
        <v>0</v>
      </c>
    </row>
    <row r="40" spans="1:55" x14ac:dyDescent="0.3">
      <c r="A40" s="3" t="s">
        <v>20</v>
      </c>
      <c r="B40" s="3">
        <v>131</v>
      </c>
      <c r="C40" s="3" t="s">
        <v>182</v>
      </c>
      <c r="D40" s="3" t="s">
        <v>183</v>
      </c>
      <c r="E40" s="4">
        <v>89.311666666666596</v>
      </c>
      <c r="F40" s="3">
        <v>0</v>
      </c>
      <c r="G40" s="4">
        <v>89.311666666666596</v>
      </c>
      <c r="H40" s="4">
        <v>46.27</v>
      </c>
      <c r="I40" s="3">
        <v>50</v>
      </c>
      <c r="J40" s="4">
        <v>40.15</v>
      </c>
      <c r="K40" s="3">
        <v>27</v>
      </c>
      <c r="L40" s="4">
        <v>43.21</v>
      </c>
      <c r="M40" s="3">
        <v>36</v>
      </c>
      <c r="N40" s="5">
        <v>102.4</v>
      </c>
      <c r="O40" s="6"/>
      <c r="P40" s="6">
        <v>56.8</v>
      </c>
      <c r="Q40" s="6">
        <v>50</v>
      </c>
      <c r="R40" s="3">
        <v>113.7</v>
      </c>
      <c r="S40" s="3"/>
      <c r="T40" s="3">
        <v>48.1</v>
      </c>
      <c r="U40" s="3">
        <v>60</v>
      </c>
      <c r="V40" s="6">
        <v>180</v>
      </c>
      <c r="W40" s="6" t="s">
        <v>203</v>
      </c>
      <c r="X40" s="6">
        <v>-25</v>
      </c>
      <c r="Y40" s="6">
        <v>41</v>
      </c>
      <c r="Z40" s="3">
        <v>180</v>
      </c>
      <c r="AA40" s="3" t="s">
        <v>203</v>
      </c>
      <c r="AB40" s="3">
        <v>-25</v>
      </c>
      <c r="AC40" s="3">
        <v>48</v>
      </c>
      <c r="AD40" s="6">
        <v>97.4</v>
      </c>
      <c r="AE40" s="6"/>
      <c r="AF40" s="6">
        <v>60.4</v>
      </c>
      <c r="AG40" s="6">
        <v>33</v>
      </c>
      <c r="AH40" s="3">
        <v>90</v>
      </c>
      <c r="AI40" s="3"/>
      <c r="AJ40" s="3">
        <v>77</v>
      </c>
      <c r="AK40" s="3">
        <v>8</v>
      </c>
      <c r="AL40" s="6">
        <v>86</v>
      </c>
      <c r="AM40" s="6"/>
      <c r="AN40" s="6">
        <v>88.9</v>
      </c>
      <c r="AO40" s="6">
        <v>3</v>
      </c>
      <c r="AU40">
        <f t="shared" si="0"/>
        <v>0</v>
      </c>
      <c r="AV40">
        <f t="shared" si="1"/>
        <v>0</v>
      </c>
      <c r="AW40">
        <f t="shared" si="2"/>
        <v>1</v>
      </c>
      <c r="AX40">
        <f t="shared" si="3"/>
        <v>1</v>
      </c>
      <c r="AY40">
        <f t="shared" si="4"/>
        <v>0</v>
      </c>
      <c r="AZ40">
        <f t="shared" si="5"/>
        <v>0</v>
      </c>
      <c r="BA40">
        <f t="shared" si="6"/>
        <v>0</v>
      </c>
      <c r="BB40">
        <f t="shared" si="7"/>
        <v>2</v>
      </c>
      <c r="BC40">
        <f t="shared" si="8"/>
        <v>0</v>
      </c>
    </row>
    <row r="41" spans="1:55" x14ac:dyDescent="0.3">
      <c r="A41" s="3" t="s">
        <v>20</v>
      </c>
      <c r="B41" s="3">
        <v>60</v>
      </c>
      <c r="C41" s="3" t="s">
        <v>110</v>
      </c>
      <c r="D41" s="3" t="s">
        <v>111</v>
      </c>
      <c r="E41" s="4">
        <v>73.743333333333297</v>
      </c>
      <c r="F41" s="3">
        <v>0</v>
      </c>
      <c r="G41" s="4">
        <v>73.743333333333297</v>
      </c>
      <c r="H41" s="4">
        <v>62.17</v>
      </c>
      <c r="I41" s="3">
        <v>33</v>
      </c>
      <c r="J41" s="4">
        <v>23.86</v>
      </c>
      <c r="K41" s="3">
        <v>46</v>
      </c>
      <c r="L41" s="4">
        <v>43.01</v>
      </c>
      <c r="M41" s="3">
        <v>37</v>
      </c>
      <c r="N41" s="5">
        <v>85.4</v>
      </c>
      <c r="O41" s="6"/>
      <c r="P41" s="6">
        <v>69.400000000000006</v>
      </c>
      <c r="Q41" s="6">
        <v>26</v>
      </c>
      <c r="R41" s="3">
        <v>124.5</v>
      </c>
      <c r="S41" s="3"/>
      <c r="T41" s="3">
        <v>40.1</v>
      </c>
      <c r="U41" s="3">
        <v>69</v>
      </c>
      <c r="V41" s="6">
        <v>180</v>
      </c>
      <c r="W41" s="6" t="s">
        <v>203</v>
      </c>
      <c r="X41" s="6">
        <v>-25</v>
      </c>
      <c r="Y41" s="6">
        <v>41</v>
      </c>
      <c r="Z41" s="3">
        <v>140.69999999999999</v>
      </c>
      <c r="AA41" s="3"/>
      <c r="AB41" s="3">
        <v>27.1</v>
      </c>
      <c r="AC41" s="3">
        <v>36</v>
      </c>
      <c r="AD41" s="6">
        <v>115.6</v>
      </c>
      <c r="AE41" s="6"/>
      <c r="AF41" s="6">
        <v>47.1</v>
      </c>
      <c r="AG41" s="6">
        <v>45</v>
      </c>
      <c r="AH41" s="3">
        <v>180</v>
      </c>
      <c r="AI41" s="3" t="s">
        <v>203</v>
      </c>
      <c r="AJ41" s="3">
        <v>-25</v>
      </c>
      <c r="AK41" s="3">
        <v>50</v>
      </c>
      <c r="AL41" s="6">
        <v>143.4</v>
      </c>
      <c r="AM41" s="6"/>
      <c r="AN41" s="6">
        <v>33.299999999999997</v>
      </c>
      <c r="AO41" s="6">
        <v>25</v>
      </c>
      <c r="AU41">
        <f t="shared" si="0"/>
        <v>0</v>
      </c>
      <c r="AV41">
        <f t="shared" si="1"/>
        <v>0</v>
      </c>
      <c r="AW41">
        <f t="shared" si="2"/>
        <v>1</v>
      </c>
      <c r="AX41">
        <f t="shared" si="3"/>
        <v>0</v>
      </c>
      <c r="AY41">
        <f t="shared" si="4"/>
        <v>0</v>
      </c>
      <c r="AZ41">
        <f t="shared" si="5"/>
        <v>1</v>
      </c>
      <c r="BA41">
        <f t="shared" si="6"/>
        <v>0</v>
      </c>
      <c r="BB41">
        <f t="shared" si="7"/>
        <v>2</v>
      </c>
      <c r="BC41">
        <f t="shared" si="8"/>
        <v>0</v>
      </c>
    </row>
    <row r="42" spans="1:55" x14ac:dyDescent="0.3">
      <c r="A42" s="3" t="s">
        <v>20</v>
      </c>
      <c r="B42" s="3">
        <v>84</v>
      </c>
      <c r="C42" s="3" t="s">
        <v>147</v>
      </c>
      <c r="D42" s="3" t="s">
        <v>148</v>
      </c>
      <c r="E42" s="4">
        <v>59.962499999999899</v>
      </c>
      <c r="F42" s="3">
        <v>15</v>
      </c>
      <c r="G42" s="4">
        <v>74.962499999999906</v>
      </c>
      <c r="H42" s="4">
        <v>60.92</v>
      </c>
      <c r="I42" s="3">
        <v>35</v>
      </c>
      <c r="J42" s="4">
        <v>19.559999999999999</v>
      </c>
      <c r="K42" s="3">
        <v>50</v>
      </c>
      <c r="L42" s="4">
        <v>40.24</v>
      </c>
      <c r="M42" s="3">
        <v>38</v>
      </c>
      <c r="N42" s="5">
        <v>105.6</v>
      </c>
      <c r="O42" s="6"/>
      <c r="P42" s="6">
        <v>54.3</v>
      </c>
      <c r="Q42" s="6">
        <v>54</v>
      </c>
      <c r="R42" s="3">
        <v>96</v>
      </c>
      <c r="S42" s="3"/>
      <c r="T42" s="3">
        <v>61.1</v>
      </c>
      <c r="U42" s="3">
        <v>46</v>
      </c>
      <c r="V42" s="6">
        <v>151.9</v>
      </c>
      <c r="W42" s="6"/>
      <c r="X42" s="6">
        <v>32.799999999999997</v>
      </c>
      <c r="Y42" s="6">
        <v>26</v>
      </c>
      <c r="Z42" s="3">
        <v>175.8</v>
      </c>
      <c r="AA42" s="3"/>
      <c r="AB42" s="3">
        <v>2.2999999999999998</v>
      </c>
      <c r="AC42" s="3">
        <v>44</v>
      </c>
      <c r="AD42" s="6">
        <v>130</v>
      </c>
      <c r="AE42" s="6"/>
      <c r="AF42" s="6">
        <v>36.5</v>
      </c>
      <c r="AG42" s="6">
        <v>60</v>
      </c>
      <c r="AH42" s="3">
        <v>180</v>
      </c>
      <c r="AI42" s="3" t="s">
        <v>203</v>
      </c>
      <c r="AJ42" s="3">
        <v>-25</v>
      </c>
      <c r="AK42" s="3">
        <v>50</v>
      </c>
      <c r="AL42" s="6">
        <v>180</v>
      </c>
      <c r="AM42" s="6" t="s">
        <v>203</v>
      </c>
      <c r="AN42" s="6">
        <v>-25</v>
      </c>
      <c r="AO42" s="6">
        <v>46</v>
      </c>
      <c r="AU42">
        <f t="shared" si="0"/>
        <v>0</v>
      </c>
      <c r="AV42">
        <f t="shared" si="1"/>
        <v>0</v>
      </c>
      <c r="AW42">
        <f t="shared" si="2"/>
        <v>0</v>
      </c>
      <c r="AX42">
        <f t="shared" si="3"/>
        <v>0</v>
      </c>
      <c r="AY42">
        <f t="shared" si="4"/>
        <v>0</v>
      </c>
      <c r="AZ42">
        <f t="shared" si="5"/>
        <v>1</v>
      </c>
      <c r="BA42">
        <f t="shared" si="6"/>
        <v>1</v>
      </c>
      <c r="BB42">
        <f t="shared" si="7"/>
        <v>2</v>
      </c>
      <c r="BC42">
        <f t="shared" si="8"/>
        <v>0</v>
      </c>
    </row>
    <row r="43" spans="1:55" x14ac:dyDescent="0.3">
      <c r="A43" s="3" t="s">
        <v>20</v>
      </c>
      <c r="B43" s="3">
        <v>1</v>
      </c>
      <c r="C43" s="3" t="s">
        <v>21</v>
      </c>
      <c r="D43" s="3" t="s">
        <v>22</v>
      </c>
      <c r="E43" s="4">
        <v>71.698333333333295</v>
      </c>
      <c r="F43" s="3">
        <v>15</v>
      </c>
      <c r="G43" s="4">
        <v>86.698333333333295</v>
      </c>
      <c r="H43" s="4">
        <v>48.94</v>
      </c>
      <c r="I43" s="3">
        <v>47</v>
      </c>
      <c r="J43" s="4">
        <v>25.86</v>
      </c>
      <c r="K43" s="3">
        <v>41</v>
      </c>
      <c r="L43" s="4">
        <v>37.4</v>
      </c>
      <c r="M43" s="3">
        <v>39</v>
      </c>
      <c r="N43" s="5">
        <v>91.4</v>
      </c>
      <c r="O43" s="6"/>
      <c r="P43" s="6">
        <v>64.900000000000006</v>
      </c>
      <c r="Q43" s="6">
        <v>33</v>
      </c>
      <c r="R43" s="3">
        <v>72.2</v>
      </c>
      <c r="S43" s="3"/>
      <c r="T43" s="3">
        <v>78.599999999999994</v>
      </c>
      <c r="U43" s="3">
        <v>19</v>
      </c>
      <c r="V43" s="6">
        <v>162</v>
      </c>
      <c r="W43" s="6"/>
      <c r="X43" s="6">
        <v>20.8</v>
      </c>
      <c r="Y43" s="6">
        <v>31</v>
      </c>
      <c r="Z43" s="3">
        <v>177</v>
      </c>
      <c r="AA43" s="3"/>
      <c r="AB43" s="3">
        <v>1.4</v>
      </c>
      <c r="AC43" s="3">
        <v>45</v>
      </c>
      <c r="AD43" s="6">
        <v>90.6</v>
      </c>
      <c r="AE43" s="6"/>
      <c r="AF43" s="6">
        <v>65.3</v>
      </c>
      <c r="AG43" s="6">
        <v>28</v>
      </c>
      <c r="AH43" s="3">
        <v>180</v>
      </c>
      <c r="AI43" s="3" t="s">
        <v>203</v>
      </c>
      <c r="AJ43" s="3">
        <v>-25</v>
      </c>
      <c r="AK43" s="3">
        <v>50</v>
      </c>
      <c r="AL43" s="6">
        <v>180</v>
      </c>
      <c r="AM43" s="6" t="s">
        <v>203</v>
      </c>
      <c r="AN43" s="6">
        <v>-25</v>
      </c>
      <c r="AO43" s="6">
        <v>46</v>
      </c>
      <c r="AU43">
        <f t="shared" si="0"/>
        <v>0</v>
      </c>
      <c r="AV43">
        <f t="shared" si="1"/>
        <v>0</v>
      </c>
      <c r="AW43">
        <f t="shared" si="2"/>
        <v>0</v>
      </c>
      <c r="AX43">
        <f t="shared" si="3"/>
        <v>0</v>
      </c>
      <c r="AY43">
        <f t="shared" si="4"/>
        <v>0</v>
      </c>
      <c r="AZ43">
        <f t="shared" si="5"/>
        <v>1</v>
      </c>
      <c r="BA43">
        <f t="shared" si="6"/>
        <v>1</v>
      </c>
      <c r="BB43">
        <f t="shared" si="7"/>
        <v>2</v>
      </c>
      <c r="BC43">
        <f t="shared" si="8"/>
        <v>0</v>
      </c>
    </row>
    <row r="44" spans="1:55" x14ac:dyDescent="0.3">
      <c r="A44" s="3" t="s">
        <v>20</v>
      </c>
      <c r="B44" s="3">
        <v>69</v>
      </c>
      <c r="C44" s="3" t="s">
        <v>127</v>
      </c>
      <c r="D44" s="3" t="s">
        <v>128</v>
      </c>
      <c r="E44" s="4">
        <v>67.66</v>
      </c>
      <c r="F44" s="3">
        <v>15</v>
      </c>
      <c r="G44" s="4">
        <v>82.66</v>
      </c>
      <c r="H44" s="4">
        <v>53.06</v>
      </c>
      <c r="I44" s="3">
        <v>43</v>
      </c>
      <c r="J44" s="4">
        <v>20.25</v>
      </c>
      <c r="K44" s="3">
        <v>49</v>
      </c>
      <c r="L44" s="4">
        <v>36.659999999999997</v>
      </c>
      <c r="M44" s="3">
        <v>40</v>
      </c>
      <c r="N44" s="5">
        <v>116.4</v>
      </c>
      <c r="O44" s="6"/>
      <c r="P44" s="6">
        <v>46.3</v>
      </c>
      <c r="Q44" s="6">
        <v>61</v>
      </c>
      <c r="R44" s="3">
        <v>174.5</v>
      </c>
      <c r="S44" s="3"/>
      <c r="T44" s="3">
        <v>3.3</v>
      </c>
      <c r="U44" s="3">
        <v>90</v>
      </c>
      <c r="V44" s="6">
        <v>180</v>
      </c>
      <c r="W44" s="6" t="s">
        <v>203</v>
      </c>
      <c r="X44" s="6">
        <v>-25</v>
      </c>
      <c r="Y44" s="6">
        <v>41</v>
      </c>
      <c r="Z44" s="3">
        <v>102</v>
      </c>
      <c r="AA44" s="3"/>
      <c r="AB44" s="3">
        <v>54.5</v>
      </c>
      <c r="AC44" s="3">
        <v>24</v>
      </c>
      <c r="AD44" s="6">
        <v>74.599999999999994</v>
      </c>
      <c r="AE44" s="6"/>
      <c r="AF44" s="6">
        <v>77</v>
      </c>
      <c r="AG44" s="6">
        <v>17</v>
      </c>
      <c r="AH44" s="3">
        <v>165</v>
      </c>
      <c r="AI44" s="3"/>
      <c r="AJ44" s="3">
        <v>10.6</v>
      </c>
      <c r="AK44" s="3">
        <v>44</v>
      </c>
      <c r="AL44" s="6">
        <v>180</v>
      </c>
      <c r="AM44" s="6" t="s">
        <v>203</v>
      </c>
      <c r="AN44" s="6">
        <v>-25</v>
      </c>
      <c r="AO44" s="6">
        <v>46</v>
      </c>
      <c r="AU44">
        <f t="shared" si="0"/>
        <v>0</v>
      </c>
      <c r="AV44">
        <f t="shared" si="1"/>
        <v>0</v>
      </c>
      <c r="AW44">
        <f t="shared" si="2"/>
        <v>1</v>
      </c>
      <c r="AX44">
        <f t="shared" si="3"/>
        <v>0</v>
      </c>
      <c r="AY44">
        <f t="shared" si="4"/>
        <v>0</v>
      </c>
      <c r="AZ44">
        <f t="shared" si="5"/>
        <v>0</v>
      </c>
      <c r="BA44">
        <f t="shared" si="6"/>
        <v>1</v>
      </c>
      <c r="BB44">
        <f t="shared" si="7"/>
        <v>2</v>
      </c>
      <c r="BC44">
        <f t="shared" si="8"/>
        <v>0</v>
      </c>
    </row>
    <row r="45" spans="1:55" x14ac:dyDescent="0.3">
      <c r="A45" s="3" t="s">
        <v>20</v>
      </c>
      <c r="B45" s="3">
        <v>63</v>
      </c>
      <c r="C45" s="3" t="s">
        <v>116</v>
      </c>
      <c r="D45" s="3" t="s">
        <v>117</v>
      </c>
      <c r="E45" s="4">
        <v>46.586666666666602</v>
      </c>
      <c r="F45" s="3">
        <v>0</v>
      </c>
      <c r="G45" s="4">
        <v>46.586666666666602</v>
      </c>
      <c r="H45" s="4">
        <v>89.9</v>
      </c>
      <c r="I45" s="3">
        <v>8</v>
      </c>
      <c r="J45" s="4">
        <v>-16.82</v>
      </c>
      <c r="K45" s="3">
        <v>94</v>
      </c>
      <c r="L45" s="4">
        <v>36.54</v>
      </c>
      <c r="M45" s="3">
        <v>41</v>
      </c>
      <c r="N45" s="5">
        <v>180</v>
      </c>
      <c r="O45" s="6" t="s">
        <v>203</v>
      </c>
      <c r="P45" s="6">
        <v>-25</v>
      </c>
      <c r="Q45" s="6">
        <v>86</v>
      </c>
      <c r="R45" s="3">
        <v>180</v>
      </c>
      <c r="S45" s="3" t="s">
        <v>203</v>
      </c>
      <c r="T45" s="3">
        <v>-25</v>
      </c>
      <c r="U45" s="3">
        <v>92</v>
      </c>
      <c r="V45" s="6">
        <v>180</v>
      </c>
      <c r="W45" s="6" t="s">
        <v>203</v>
      </c>
      <c r="X45" s="6">
        <v>-25</v>
      </c>
      <c r="Y45" s="6">
        <v>41</v>
      </c>
      <c r="Z45" s="3">
        <v>180</v>
      </c>
      <c r="AA45" s="3" t="s">
        <v>203</v>
      </c>
      <c r="AB45" s="3">
        <v>-25</v>
      </c>
      <c r="AC45" s="3">
        <v>48</v>
      </c>
      <c r="AD45" s="6">
        <v>135.80000000000001</v>
      </c>
      <c r="AE45" s="6"/>
      <c r="AF45" s="6">
        <v>32.299999999999997</v>
      </c>
      <c r="AG45" s="6">
        <v>65</v>
      </c>
      <c r="AH45" s="3">
        <v>180</v>
      </c>
      <c r="AI45" s="3" t="s">
        <v>203</v>
      </c>
      <c r="AJ45" s="3">
        <v>-25</v>
      </c>
      <c r="AK45" s="3">
        <v>50</v>
      </c>
      <c r="AL45" s="6">
        <v>180</v>
      </c>
      <c r="AM45" s="6" t="s">
        <v>203</v>
      </c>
      <c r="AN45" s="6">
        <v>-25</v>
      </c>
      <c r="AO45" s="6">
        <v>46</v>
      </c>
      <c r="AU45">
        <f t="shared" si="0"/>
        <v>1</v>
      </c>
      <c r="AV45">
        <f t="shared" si="1"/>
        <v>1</v>
      </c>
      <c r="AW45">
        <f t="shared" si="2"/>
        <v>1</v>
      </c>
      <c r="AX45">
        <f t="shared" si="3"/>
        <v>1</v>
      </c>
      <c r="AY45">
        <f t="shared" si="4"/>
        <v>0</v>
      </c>
      <c r="AZ45">
        <f t="shared" si="5"/>
        <v>1</v>
      </c>
      <c r="BA45">
        <f t="shared" si="6"/>
        <v>1</v>
      </c>
      <c r="BB45">
        <f t="shared" si="7"/>
        <v>6</v>
      </c>
      <c r="BC45">
        <f t="shared" si="8"/>
        <v>0</v>
      </c>
    </row>
    <row r="46" spans="1:55" x14ac:dyDescent="0.3">
      <c r="A46" s="3" t="s">
        <v>20</v>
      </c>
      <c r="B46" s="3">
        <v>80</v>
      </c>
      <c r="C46" s="3" t="s">
        <v>141</v>
      </c>
      <c r="D46" s="3" t="s">
        <v>142</v>
      </c>
      <c r="E46" s="4">
        <v>75.625833333333304</v>
      </c>
      <c r="F46" s="3">
        <v>15</v>
      </c>
      <c r="G46" s="4">
        <v>90.625833333333304</v>
      </c>
      <c r="H46" s="4">
        <v>44.93</v>
      </c>
      <c r="I46" s="3">
        <v>51</v>
      </c>
      <c r="J46" s="4">
        <v>25.55</v>
      </c>
      <c r="K46" s="3">
        <v>43</v>
      </c>
      <c r="L46" s="4">
        <v>35.24</v>
      </c>
      <c r="M46" s="3">
        <v>42</v>
      </c>
      <c r="N46" s="5">
        <v>79.8</v>
      </c>
      <c r="O46" s="6"/>
      <c r="P46" s="6">
        <v>73.599999999999994</v>
      </c>
      <c r="Q46" s="6">
        <v>18</v>
      </c>
      <c r="R46" s="3">
        <v>111.6</v>
      </c>
      <c r="S46" s="3"/>
      <c r="T46" s="3">
        <v>49.6</v>
      </c>
      <c r="U46" s="3">
        <v>54</v>
      </c>
      <c r="V46" s="6">
        <v>176.3</v>
      </c>
      <c r="W46" s="6"/>
      <c r="X46" s="6">
        <v>3.8</v>
      </c>
      <c r="Y46" s="6">
        <v>39</v>
      </c>
      <c r="Z46" s="3">
        <v>119.2</v>
      </c>
      <c r="AA46" s="3"/>
      <c r="AB46" s="3">
        <v>42.4</v>
      </c>
      <c r="AC46" s="3">
        <v>29</v>
      </c>
      <c r="AD46" s="6">
        <v>98.6</v>
      </c>
      <c r="AE46" s="6"/>
      <c r="AF46" s="6">
        <v>59.5</v>
      </c>
      <c r="AG46" s="6">
        <v>34</v>
      </c>
      <c r="AH46" s="3">
        <v>180</v>
      </c>
      <c r="AI46" s="3" t="s">
        <v>203</v>
      </c>
      <c r="AJ46" s="3">
        <v>-25</v>
      </c>
      <c r="AK46" s="3">
        <v>50</v>
      </c>
      <c r="AL46" s="6">
        <v>180</v>
      </c>
      <c r="AM46" s="6" t="s">
        <v>203</v>
      </c>
      <c r="AN46" s="6">
        <v>-25</v>
      </c>
      <c r="AO46" s="6">
        <v>46</v>
      </c>
      <c r="AU46">
        <f t="shared" si="0"/>
        <v>0</v>
      </c>
      <c r="AV46">
        <f t="shared" si="1"/>
        <v>0</v>
      </c>
      <c r="AW46">
        <f t="shared" si="2"/>
        <v>0</v>
      </c>
      <c r="AX46">
        <f t="shared" si="3"/>
        <v>0</v>
      </c>
      <c r="AY46">
        <f t="shared" si="4"/>
        <v>0</v>
      </c>
      <c r="AZ46">
        <f t="shared" si="5"/>
        <v>1</v>
      </c>
      <c r="BA46">
        <f t="shared" si="6"/>
        <v>1</v>
      </c>
      <c r="BB46">
        <f t="shared" si="7"/>
        <v>2</v>
      </c>
      <c r="BC46">
        <f t="shared" si="8"/>
        <v>0</v>
      </c>
    </row>
    <row r="47" spans="1:55" x14ac:dyDescent="0.3">
      <c r="A47" s="3" t="s">
        <v>20</v>
      </c>
      <c r="B47" s="3">
        <v>3</v>
      </c>
      <c r="C47" s="3" t="s">
        <v>25</v>
      </c>
      <c r="D47" s="3" t="s">
        <v>26</v>
      </c>
      <c r="E47" s="4">
        <v>72.607499999999902</v>
      </c>
      <c r="F47" s="3">
        <v>0</v>
      </c>
      <c r="G47" s="4">
        <v>72.607499999999902</v>
      </c>
      <c r="H47" s="4">
        <v>63.33</v>
      </c>
      <c r="I47" s="3">
        <v>28</v>
      </c>
      <c r="J47" s="4">
        <v>6.8</v>
      </c>
      <c r="K47" s="3">
        <v>63</v>
      </c>
      <c r="L47" s="4">
        <v>35.06</v>
      </c>
      <c r="M47" s="3">
        <v>43</v>
      </c>
      <c r="N47" s="5">
        <v>134.19999999999999</v>
      </c>
      <c r="O47" s="6"/>
      <c r="P47" s="6">
        <v>33</v>
      </c>
      <c r="Q47" s="6">
        <v>73</v>
      </c>
      <c r="R47" s="3">
        <v>143.19999999999999</v>
      </c>
      <c r="S47" s="3"/>
      <c r="T47" s="3">
        <v>26.3</v>
      </c>
      <c r="U47" s="3">
        <v>81</v>
      </c>
      <c r="V47" s="6">
        <v>180</v>
      </c>
      <c r="W47" s="6" t="s">
        <v>203</v>
      </c>
      <c r="X47" s="6">
        <v>-25</v>
      </c>
      <c r="Y47" s="6">
        <v>41</v>
      </c>
      <c r="Z47" s="3">
        <v>180</v>
      </c>
      <c r="AA47" s="3" t="s">
        <v>203</v>
      </c>
      <c r="AB47" s="3">
        <v>-25</v>
      </c>
      <c r="AC47" s="3">
        <v>48</v>
      </c>
      <c r="AD47" s="6">
        <v>180</v>
      </c>
      <c r="AE47" s="6" t="s">
        <v>203</v>
      </c>
      <c r="AF47" s="6">
        <v>-25</v>
      </c>
      <c r="AG47" s="6">
        <v>85</v>
      </c>
      <c r="AH47" s="3">
        <v>156</v>
      </c>
      <c r="AI47" s="3"/>
      <c r="AJ47" s="3">
        <v>18.600000000000001</v>
      </c>
      <c r="AK47" s="3">
        <v>37</v>
      </c>
      <c r="AL47" s="6">
        <v>131.19999999999999</v>
      </c>
      <c r="AM47" s="6"/>
      <c r="AN47" s="6">
        <v>44.6</v>
      </c>
      <c r="AO47" s="6">
        <v>22</v>
      </c>
      <c r="AU47">
        <f t="shared" si="0"/>
        <v>0</v>
      </c>
      <c r="AV47">
        <f t="shared" si="1"/>
        <v>0</v>
      </c>
      <c r="AW47">
        <f t="shared" si="2"/>
        <v>1</v>
      </c>
      <c r="AX47">
        <f t="shared" si="3"/>
        <v>1</v>
      </c>
      <c r="AY47">
        <f t="shared" si="4"/>
        <v>1</v>
      </c>
      <c r="AZ47">
        <f t="shared" si="5"/>
        <v>0</v>
      </c>
      <c r="BA47">
        <f t="shared" si="6"/>
        <v>0</v>
      </c>
      <c r="BB47">
        <f t="shared" si="7"/>
        <v>3</v>
      </c>
      <c r="BC47">
        <f t="shared" si="8"/>
        <v>0</v>
      </c>
    </row>
    <row r="48" spans="1:55" x14ac:dyDescent="0.3">
      <c r="A48" s="3" t="s">
        <v>20</v>
      </c>
      <c r="B48" s="3">
        <v>24</v>
      </c>
      <c r="C48" s="3" t="s">
        <v>61</v>
      </c>
      <c r="D48" s="3" t="s">
        <v>62</v>
      </c>
      <c r="E48" s="4">
        <v>96.018333333333302</v>
      </c>
      <c r="F48" s="3">
        <v>0</v>
      </c>
      <c r="G48" s="4">
        <v>96.018333333333302</v>
      </c>
      <c r="H48" s="4">
        <v>39.42</v>
      </c>
      <c r="I48" s="3">
        <v>54</v>
      </c>
      <c r="J48" s="4">
        <v>28.26</v>
      </c>
      <c r="K48" s="3">
        <v>39</v>
      </c>
      <c r="L48" s="4">
        <v>33.840000000000003</v>
      </c>
      <c r="M48" s="3">
        <v>44</v>
      </c>
      <c r="N48" s="5">
        <v>90.4</v>
      </c>
      <c r="O48" s="6"/>
      <c r="P48" s="6">
        <v>65.7</v>
      </c>
      <c r="Q48" s="6">
        <v>32</v>
      </c>
      <c r="R48" s="3">
        <v>74.599999999999994</v>
      </c>
      <c r="S48" s="3"/>
      <c r="T48" s="3">
        <v>76.8</v>
      </c>
      <c r="U48" s="3">
        <v>21</v>
      </c>
      <c r="V48" s="6">
        <v>180</v>
      </c>
      <c r="W48" s="6" t="s">
        <v>203</v>
      </c>
      <c r="X48" s="6">
        <v>-25</v>
      </c>
      <c r="Y48" s="6">
        <v>41</v>
      </c>
      <c r="Z48" s="3">
        <v>125.3</v>
      </c>
      <c r="AA48" s="3"/>
      <c r="AB48" s="3">
        <v>38</v>
      </c>
      <c r="AC48" s="3">
        <v>33</v>
      </c>
      <c r="AD48" s="6">
        <v>53.7</v>
      </c>
      <c r="AE48" s="6"/>
      <c r="AF48" s="6">
        <v>92.3</v>
      </c>
      <c r="AG48" s="6">
        <v>6</v>
      </c>
      <c r="AH48" s="3">
        <v>180</v>
      </c>
      <c r="AI48" s="3" t="s">
        <v>203</v>
      </c>
      <c r="AJ48" s="3">
        <v>-25</v>
      </c>
      <c r="AK48" s="3">
        <v>50</v>
      </c>
      <c r="AL48" s="6">
        <v>180</v>
      </c>
      <c r="AM48" s="6" t="s">
        <v>203</v>
      </c>
      <c r="AN48" s="6">
        <v>-25</v>
      </c>
      <c r="AO48" s="6">
        <v>46</v>
      </c>
      <c r="AU48">
        <f t="shared" si="0"/>
        <v>0</v>
      </c>
      <c r="AV48">
        <f t="shared" si="1"/>
        <v>0</v>
      </c>
      <c r="AW48">
        <f t="shared" si="2"/>
        <v>1</v>
      </c>
      <c r="AX48">
        <f t="shared" si="3"/>
        <v>0</v>
      </c>
      <c r="AY48">
        <f t="shared" si="4"/>
        <v>0</v>
      </c>
      <c r="AZ48">
        <f t="shared" si="5"/>
        <v>1</v>
      </c>
      <c r="BA48">
        <f t="shared" si="6"/>
        <v>1</v>
      </c>
      <c r="BB48">
        <f t="shared" si="7"/>
        <v>3</v>
      </c>
      <c r="BC48">
        <f t="shared" si="8"/>
        <v>0</v>
      </c>
    </row>
    <row r="49" spans="1:55" x14ac:dyDescent="0.3">
      <c r="A49" s="3" t="s">
        <v>20</v>
      </c>
      <c r="B49" s="3">
        <v>97</v>
      </c>
      <c r="C49" s="3" t="s">
        <v>166</v>
      </c>
      <c r="D49" s="3" t="s">
        <v>167</v>
      </c>
      <c r="E49" s="4">
        <v>73.503333333333302</v>
      </c>
      <c r="F49" s="3">
        <v>0</v>
      </c>
      <c r="G49" s="4">
        <v>73.503333333333302</v>
      </c>
      <c r="H49" s="4">
        <v>62.41</v>
      </c>
      <c r="I49" s="3">
        <v>31</v>
      </c>
      <c r="J49" s="4">
        <v>4.0599999999999996</v>
      </c>
      <c r="K49" s="3">
        <v>68</v>
      </c>
      <c r="L49" s="4">
        <v>33.24</v>
      </c>
      <c r="M49" s="3">
        <v>45</v>
      </c>
      <c r="N49" s="5">
        <v>129.69999999999999</v>
      </c>
      <c r="O49" s="6"/>
      <c r="P49" s="6">
        <v>36.4</v>
      </c>
      <c r="Q49" s="6">
        <v>70</v>
      </c>
      <c r="R49" s="3">
        <v>151.9</v>
      </c>
      <c r="S49" s="3"/>
      <c r="T49" s="3">
        <v>20</v>
      </c>
      <c r="U49" s="3">
        <v>86</v>
      </c>
      <c r="V49" s="6">
        <v>180</v>
      </c>
      <c r="W49" s="6" t="s">
        <v>203</v>
      </c>
      <c r="X49" s="6">
        <v>-25</v>
      </c>
      <c r="Y49" s="6">
        <v>41</v>
      </c>
      <c r="Z49" s="3">
        <v>180</v>
      </c>
      <c r="AA49" s="3" t="s">
        <v>203</v>
      </c>
      <c r="AB49" s="3">
        <v>-25</v>
      </c>
      <c r="AC49" s="3">
        <v>48</v>
      </c>
      <c r="AD49" s="6">
        <v>81.3</v>
      </c>
      <c r="AE49" s="6"/>
      <c r="AF49" s="6">
        <v>72.099999999999994</v>
      </c>
      <c r="AG49" s="6">
        <v>19</v>
      </c>
      <c r="AH49" s="3">
        <v>180</v>
      </c>
      <c r="AI49" s="3" t="s">
        <v>203</v>
      </c>
      <c r="AJ49" s="3">
        <v>-25</v>
      </c>
      <c r="AK49" s="3">
        <v>50</v>
      </c>
      <c r="AL49" s="6">
        <v>180</v>
      </c>
      <c r="AM49" s="6" t="s">
        <v>203</v>
      </c>
      <c r="AN49" s="6">
        <v>-25</v>
      </c>
      <c r="AO49" s="6">
        <v>46</v>
      </c>
      <c r="AU49">
        <f t="shared" si="0"/>
        <v>0</v>
      </c>
      <c r="AV49">
        <f t="shared" si="1"/>
        <v>0</v>
      </c>
      <c r="AW49">
        <f t="shared" si="2"/>
        <v>1</v>
      </c>
      <c r="AX49">
        <f t="shared" si="3"/>
        <v>1</v>
      </c>
      <c r="AY49">
        <f t="shared" si="4"/>
        <v>0</v>
      </c>
      <c r="AZ49">
        <f t="shared" si="5"/>
        <v>1</v>
      </c>
      <c r="BA49">
        <f t="shared" si="6"/>
        <v>1</v>
      </c>
      <c r="BB49">
        <f t="shared" si="7"/>
        <v>4</v>
      </c>
      <c r="BC49">
        <f t="shared" si="8"/>
        <v>0</v>
      </c>
    </row>
    <row r="50" spans="1:55" x14ac:dyDescent="0.3">
      <c r="A50" s="3" t="s">
        <v>20</v>
      </c>
      <c r="B50" s="3">
        <v>21</v>
      </c>
      <c r="C50" s="3" t="s">
        <v>56</v>
      </c>
      <c r="D50" s="3" t="s">
        <v>57</v>
      </c>
      <c r="E50" s="4">
        <v>85.305833333333297</v>
      </c>
      <c r="F50" s="3">
        <v>0</v>
      </c>
      <c r="G50" s="4">
        <v>85.305833333333297</v>
      </c>
      <c r="H50" s="4">
        <v>50.36</v>
      </c>
      <c r="I50" s="3">
        <v>46</v>
      </c>
      <c r="J50" s="4">
        <v>12.52</v>
      </c>
      <c r="K50" s="3">
        <v>61</v>
      </c>
      <c r="L50" s="4">
        <v>31.44</v>
      </c>
      <c r="M50" s="3">
        <v>46</v>
      </c>
      <c r="N50" s="5">
        <v>88.3</v>
      </c>
      <c r="O50" s="6"/>
      <c r="P50" s="6">
        <v>67.2</v>
      </c>
      <c r="Q50" s="6">
        <v>28</v>
      </c>
      <c r="R50" s="3">
        <v>130.80000000000001</v>
      </c>
      <c r="S50" s="3"/>
      <c r="T50" s="3">
        <v>35.5</v>
      </c>
      <c r="U50" s="3">
        <v>73</v>
      </c>
      <c r="V50" s="6">
        <v>162</v>
      </c>
      <c r="W50" s="6"/>
      <c r="X50" s="6">
        <v>20.8</v>
      </c>
      <c r="Y50" s="6">
        <v>31</v>
      </c>
      <c r="Z50" s="3">
        <v>180</v>
      </c>
      <c r="AA50" s="3" t="s">
        <v>203</v>
      </c>
      <c r="AB50" s="3">
        <v>-25</v>
      </c>
      <c r="AC50" s="3">
        <v>48</v>
      </c>
      <c r="AD50" s="6">
        <v>160.6</v>
      </c>
      <c r="AE50" s="6"/>
      <c r="AF50" s="6">
        <v>14.2</v>
      </c>
      <c r="AG50" s="6">
        <v>79</v>
      </c>
      <c r="AH50" s="3">
        <v>177</v>
      </c>
      <c r="AI50" s="3"/>
      <c r="AJ50" s="3">
        <v>0</v>
      </c>
      <c r="AK50" s="3">
        <v>49</v>
      </c>
      <c r="AL50" s="6">
        <v>180</v>
      </c>
      <c r="AM50" s="6" t="s">
        <v>203</v>
      </c>
      <c r="AN50" s="6">
        <v>-25</v>
      </c>
      <c r="AO50" s="6">
        <v>46</v>
      </c>
      <c r="AU50">
        <f t="shared" si="0"/>
        <v>0</v>
      </c>
      <c r="AV50">
        <f t="shared" si="1"/>
        <v>0</v>
      </c>
      <c r="AW50">
        <f t="shared" si="2"/>
        <v>0</v>
      </c>
      <c r="AX50">
        <f t="shared" si="3"/>
        <v>1</v>
      </c>
      <c r="AY50">
        <f t="shared" si="4"/>
        <v>0</v>
      </c>
      <c r="AZ50">
        <f t="shared" si="5"/>
        <v>0</v>
      </c>
      <c r="BA50">
        <f t="shared" si="6"/>
        <v>1</v>
      </c>
      <c r="BB50">
        <f t="shared" si="7"/>
        <v>2</v>
      </c>
      <c r="BC50">
        <f t="shared" si="8"/>
        <v>0</v>
      </c>
    </row>
    <row r="51" spans="1:55" x14ac:dyDescent="0.3">
      <c r="A51" s="3" t="s">
        <v>20</v>
      </c>
      <c r="B51" s="3">
        <v>66</v>
      </c>
      <c r="C51" s="3" t="s">
        <v>122</v>
      </c>
      <c r="D51" s="3" t="s">
        <v>123</v>
      </c>
      <c r="E51" s="4">
        <v>71.033333333333303</v>
      </c>
      <c r="F51" s="3">
        <v>30</v>
      </c>
      <c r="G51" s="4">
        <v>101.033333333333</v>
      </c>
      <c r="H51" s="4">
        <v>34.299999999999997</v>
      </c>
      <c r="I51" s="3">
        <v>58</v>
      </c>
      <c r="J51" s="4">
        <v>26.1</v>
      </c>
      <c r="K51" s="3">
        <v>40</v>
      </c>
      <c r="L51" s="4">
        <v>30.2</v>
      </c>
      <c r="M51" s="3">
        <v>47</v>
      </c>
      <c r="N51" s="5">
        <v>89.2</v>
      </c>
      <c r="O51" s="6"/>
      <c r="P51" s="6">
        <v>66.599999999999994</v>
      </c>
      <c r="Q51" s="6">
        <v>29</v>
      </c>
      <c r="R51" s="3">
        <v>87</v>
      </c>
      <c r="S51" s="3"/>
      <c r="T51" s="3">
        <v>67.7</v>
      </c>
      <c r="U51" s="3">
        <v>34</v>
      </c>
      <c r="V51" s="6">
        <v>180</v>
      </c>
      <c r="W51" s="6" t="s">
        <v>203</v>
      </c>
      <c r="X51" s="6">
        <v>-25</v>
      </c>
      <c r="Y51" s="6">
        <v>41</v>
      </c>
      <c r="Z51" s="3">
        <v>180</v>
      </c>
      <c r="AA51" s="3" t="s">
        <v>203</v>
      </c>
      <c r="AB51" s="3">
        <v>-25</v>
      </c>
      <c r="AC51" s="3">
        <v>48</v>
      </c>
      <c r="AD51" s="6">
        <v>118</v>
      </c>
      <c r="AE51" s="6"/>
      <c r="AF51" s="6">
        <v>45.3</v>
      </c>
      <c r="AG51" s="6">
        <v>49</v>
      </c>
      <c r="AH51" s="3">
        <v>153.9</v>
      </c>
      <c r="AI51" s="3"/>
      <c r="AJ51" s="3">
        <v>20.5</v>
      </c>
      <c r="AK51" s="3">
        <v>35</v>
      </c>
      <c r="AL51" s="6">
        <v>144</v>
      </c>
      <c r="AM51" s="6"/>
      <c r="AN51" s="6">
        <v>32.700000000000003</v>
      </c>
      <c r="AO51" s="6">
        <v>26</v>
      </c>
      <c r="AU51">
        <f t="shared" si="0"/>
        <v>0</v>
      </c>
      <c r="AV51">
        <f t="shared" si="1"/>
        <v>0</v>
      </c>
      <c r="AW51">
        <f t="shared" si="2"/>
        <v>1</v>
      </c>
      <c r="AX51">
        <f t="shared" si="3"/>
        <v>1</v>
      </c>
      <c r="AY51">
        <f t="shared" si="4"/>
        <v>0</v>
      </c>
      <c r="AZ51">
        <f t="shared" si="5"/>
        <v>0</v>
      </c>
      <c r="BA51">
        <f t="shared" si="6"/>
        <v>0</v>
      </c>
      <c r="BB51">
        <f t="shared" si="7"/>
        <v>2</v>
      </c>
      <c r="BC51">
        <f t="shared" si="8"/>
        <v>0</v>
      </c>
    </row>
    <row r="52" spans="1:55" x14ac:dyDescent="0.3">
      <c r="A52" s="3" t="s">
        <v>20</v>
      </c>
      <c r="B52" s="3">
        <v>62</v>
      </c>
      <c r="C52" s="3" t="s">
        <v>114</v>
      </c>
      <c r="D52" s="3" t="s">
        <v>115</v>
      </c>
      <c r="E52" s="4">
        <v>72.848333333333301</v>
      </c>
      <c r="F52" s="3">
        <v>0</v>
      </c>
      <c r="G52" s="4">
        <v>72.848333333333301</v>
      </c>
      <c r="H52" s="4">
        <v>63.08</v>
      </c>
      <c r="I52" s="3">
        <v>29</v>
      </c>
      <c r="J52" s="4">
        <v>-2.7</v>
      </c>
      <c r="K52" s="3">
        <v>79</v>
      </c>
      <c r="L52" s="4">
        <v>30.19</v>
      </c>
      <c r="M52" s="3">
        <v>48</v>
      </c>
      <c r="N52" s="5">
        <v>180</v>
      </c>
      <c r="O52" s="6" t="s">
        <v>203</v>
      </c>
      <c r="P52" s="6">
        <v>-25</v>
      </c>
      <c r="Q52" s="6">
        <v>86</v>
      </c>
      <c r="R52" s="3">
        <v>127.4</v>
      </c>
      <c r="S52" s="3"/>
      <c r="T52" s="3">
        <v>38</v>
      </c>
      <c r="U52" s="3">
        <v>71</v>
      </c>
      <c r="V52" s="6">
        <v>180</v>
      </c>
      <c r="W52" s="6" t="s">
        <v>203</v>
      </c>
      <c r="X52" s="6">
        <v>-25</v>
      </c>
      <c r="Y52" s="6">
        <v>41</v>
      </c>
      <c r="Z52" s="3">
        <v>180</v>
      </c>
      <c r="AA52" s="3" t="s">
        <v>203</v>
      </c>
      <c r="AB52" s="3">
        <v>-25</v>
      </c>
      <c r="AC52" s="3">
        <v>48</v>
      </c>
      <c r="AD52" s="6">
        <v>86.8</v>
      </c>
      <c r="AE52" s="6"/>
      <c r="AF52" s="6">
        <v>68.099999999999994</v>
      </c>
      <c r="AG52" s="6">
        <v>22</v>
      </c>
      <c r="AH52" s="3">
        <v>180</v>
      </c>
      <c r="AI52" s="3" t="s">
        <v>203</v>
      </c>
      <c r="AJ52" s="3">
        <v>-25</v>
      </c>
      <c r="AK52" s="3">
        <v>50</v>
      </c>
      <c r="AL52" s="6">
        <v>180</v>
      </c>
      <c r="AM52" s="6" t="s">
        <v>203</v>
      </c>
      <c r="AN52" s="6">
        <v>-25</v>
      </c>
      <c r="AO52" s="6">
        <v>46</v>
      </c>
      <c r="AU52">
        <f t="shared" si="0"/>
        <v>1</v>
      </c>
      <c r="AV52">
        <f t="shared" si="1"/>
        <v>0</v>
      </c>
      <c r="AW52">
        <f t="shared" si="2"/>
        <v>1</v>
      </c>
      <c r="AX52">
        <f t="shared" si="3"/>
        <v>1</v>
      </c>
      <c r="AY52">
        <f t="shared" si="4"/>
        <v>0</v>
      </c>
      <c r="AZ52">
        <f t="shared" si="5"/>
        <v>1</v>
      </c>
      <c r="BA52">
        <f t="shared" si="6"/>
        <v>1</v>
      </c>
      <c r="BB52">
        <f t="shared" si="7"/>
        <v>5</v>
      </c>
      <c r="BC52">
        <f t="shared" si="8"/>
        <v>0</v>
      </c>
    </row>
    <row r="53" spans="1:55" x14ac:dyDescent="0.3">
      <c r="A53" s="3" t="s">
        <v>20</v>
      </c>
      <c r="B53" s="3">
        <v>74</v>
      </c>
      <c r="C53" s="3" t="s">
        <v>68</v>
      </c>
      <c r="D53" s="3" t="s">
        <v>136</v>
      </c>
      <c r="E53" s="4">
        <v>110.016666666666</v>
      </c>
      <c r="F53" s="3">
        <v>0</v>
      </c>
      <c r="G53" s="4">
        <v>110.016666666666</v>
      </c>
      <c r="H53" s="4">
        <v>25.13</v>
      </c>
      <c r="I53" s="3">
        <v>66</v>
      </c>
      <c r="J53" s="4">
        <v>34</v>
      </c>
      <c r="K53" s="3">
        <v>34</v>
      </c>
      <c r="L53" s="4">
        <v>29.57</v>
      </c>
      <c r="M53" s="3">
        <v>49</v>
      </c>
      <c r="N53" s="5">
        <v>95</v>
      </c>
      <c r="O53" s="6"/>
      <c r="P53" s="6">
        <v>62.3</v>
      </c>
      <c r="Q53" s="6">
        <v>41</v>
      </c>
      <c r="R53" s="3">
        <v>111.1</v>
      </c>
      <c r="S53" s="3"/>
      <c r="T53" s="3">
        <v>49.9</v>
      </c>
      <c r="U53" s="3">
        <v>53</v>
      </c>
      <c r="V53" s="6">
        <v>180</v>
      </c>
      <c r="W53" s="6" t="s">
        <v>203</v>
      </c>
      <c r="X53" s="6">
        <v>-25</v>
      </c>
      <c r="Y53" s="6">
        <v>41</v>
      </c>
      <c r="Z53" s="3">
        <v>136.5</v>
      </c>
      <c r="AA53" s="3"/>
      <c r="AB53" s="3">
        <v>30.1</v>
      </c>
      <c r="AC53" s="3">
        <v>35</v>
      </c>
      <c r="AD53" s="6">
        <v>43.1</v>
      </c>
      <c r="AE53" s="6"/>
      <c r="AF53" s="6">
        <v>105</v>
      </c>
      <c r="AG53" s="6">
        <v>1</v>
      </c>
      <c r="AH53" s="3">
        <v>180</v>
      </c>
      <c r="AI53" s="3" t="s">
        <v>203</v>
      </c>
      <c r="AJ53" s="3">
        <v>-25</v>
      </c>
      <c r="AK53" s="3">
        <v>50</v>
      </c>
      <c r="AL53" s="6">
        <v>135.4</v>
      </c>
      <c r="AM53" s="6"/>
      <c r="AN53" s="6">
        <v>40.700000000000003</v>
      </c>
      <c r="AO53" s="6">
        <v>23</v>
      </c>
      <c r="AU53">
        <f t="shared" si="0"/>
        <v>0</v>
      </c>
      <c r="AV53">
        <f t="shared" si="1"/>
        <v>0</v>
      </c>
      <c r="AW53">
        <f t="shared" si="2"/>
        <v>1</v>
      </c>
      <c r="AX53">
        <f t="shared" si="3"/>
        <v>0</v>
      </c>
      <c r="AY53">
        <f t="shared" si="4"/>
        <v>0</v>
      </c>
      <c r="AZ53">
        <f t="shared" si="5"/>
        <v>1</v>
      </c>
      <c r="BA53">
        <f t="shared" si="6"/>
        <v>0</v>
      </c>
      <c r="BB53">
        <f t="shared" si="7"/>
        <v>2</v>
      </c>
      <c r="BC53">
        <f t="shared" si="8"/>
        <v>0</v>
      </c>
    </row>
    <row r="54" spans="1:55" x14ac:dyDescent="0.3">
      <c r="A54" s="3" t="s">
        <v>20</v>
      </c>
      <c r="B54" s="3">
        <v>57</v>
      </c>
      <c r="C54" s="3" t="s">
        <v>74</v>
      </c>
      <c r="D54" s="3" t="s">
        <v>108</v>
      </c>
      <c r="E54" s="4">
        <v>113.64083333333301</v>
      </c>
      <c r="F54" s="3">
        <v>15</v>
      </c>
      <c r="G54" s="4">
        <v>128.64083333333301</v>
      </c>
      <c r="H54" s="4">
        <v>6.11</v>
      </c>
      <c r="I54" s="3">
        <v>76</v>
      </c>
      <c r="J54" s="4">
        <v>49.56</v>
      </c>
      <c r="K54" s="3">
        <v>22</v>
      </c>
      <c r="L54" s="4">
        <v>27.84</v>
      </c>
      <c r="M54" s="3">
        <v>50</v>
      </c>
      <c r="N54" s="5">
        <v>93.7</v>
      </c>
      <c r="O54" s="6"/>
      <c r="P54" s="6">
        <v>63.2</v>
      </c>
      <c r="Q54" s="6">
        <v>37</v>
      </c>
      <c r="R54" s="3">
        <v>70.900000000000006</v>
      </c>
      <c r="S54" s="3"/>
      <c r="T54" s="3">
        <v>79.599999999999994</v>
      </c>
      <c r="U54" s="3">
        <v>15</v>
      </c>
      <c r="V54" s="6">
        <v>164.1</v>
      </c>
      <c r="W54" s="6"/>
      <c r="X54" s="6">
        <v>18.3</v>
      </c>
      <c r="Y54" s="6">
        <v>33</v>
      </c>
      <c r="Z54" s="3">
        <v>117</v>
      </c>
      <c r="AA54" s="3"/>
      <c r="AB54" s="3">
        <v>43.9</v>
      </c>
      <c r="AC54" s="3">
        <v>28</v>
      </c>
      <c r="AD54" s="6">
        <v>80.900000000000006</v>
      </c>
      <c r="AE54" s="6"/>
      <c r="AF54" s="6">
        <v>72.400000000000006</v>
      </c>
      <c r="AG54" s="6">
        <v>18</v>
      </c>
      <c r="AH54" s="3">
        <v>149.30000000000001</v>
      </c>
      <c r="AI54" s="3"/>
      <c r="AJ54" s="3">
        <v>24.5</v>
      </c>
      <c r="AK54" s="3">
        <v>32</v>
      </c>
      <c r="AL54" s="6">
        <v>130.80000000000001</v>
      </c>
      <c r="AM54" s="6"/>
      <c r="AN54" s="6">
        <v>45</v>
      </c>
      <c r="AO54" s="6">
        <v>21</v>
      </c>
      <c r="AU54">
        <f t="shared" si="0"/>
        <v>0</v>
      </c>
      <c r="AV54">
        <f t="shared" si="1"/>
        <v>0</v>
      </c>
      <c r="AW54">
        <f t="shared" si="2"/>
        <v>0</v>
      </c>
      <c r="AX54">
        <f t="shared" si="3"/>
        <v>0</v>
      </c>
      <c r="AY54">
        <f t="shared" si="4"/>
        <v>0</v>
      </c>
      <c r="AZ54">
        <f t="shared" si="5"/>
        <v>0</v>
      </c>
      <c r="BA54">
        <f t="shared" si="6"/>
        <v>0</v>
      </c>
      <c r="BB54">
        <f t="shared" si="7"/>
        <v>0</v>
      </c>
      <c r="BC54">
        <f t="shared" si="8"/>
        <v>0</v>
      </c>
    </row>
    <row r="55" spans="1:55" x14ac:dyDescent="0.3">
      <c r="A55" s="3" t="s">
        <v>20</v>
      </c>
      <c r="B55" s="3">
        <v>23</v>
      </c>
      <c r="C55" s="3" t="s">
        <v>60</v>
      </c>
      <c r="D55" s="3" t="s">
        <v>59</v>
      </c>
      <c r="E55" s="4">
        <v>110.035833333333</v>
      </c>
      <c r="F55" s="3">
        <v>0</v>
      </c>
      <c r="G55" s="4">
        <v>110.035833333333</v>
      </c>
      <c r="H55" s="4">
        <v>25.11</v>
      </c>
      <c r="I55" s="3">
        <v>67</v>
      </c>
      <c r="J55" s="4">
        <v>30.45</v>
      </c>
      <c r="K55" s="3">
        <v>38</v>
      </c>
      <c r="L55" s="4">
        <v>27.78</v>
      </c>
      <c r="M55" s="3">
        <v>51</v>
      </c>
      <c r="N55" s="5">
        <v>64.900000000000006</v>
      </c>
      <c r="O55" s="6"/>
      <c r="P55" s="6">
        <v>84.7</v>
      </c>
      <c r="Q55" s="6">
        <v>7</v>
      </c>
      <c r="R55" s="3">
        <v>55.4</v>
      </c>
      <c r="S55" s="3"/>
      <c r="T55" s="3">
        <v>90.9</v>
      </c>
      <c r="U55" s="3">
        <v>6</v>
      </c>
      <c r="V55" s="6">
        <v>144</v>
      </c>
      <c r="W55" s="6"/>
      <c r="X55" s="6">
        <v>42.1</v>
      </c>
      <c r="Y55" s="6">
        <v>24</v>
      </c>
      <c r="Z55" s="3">
        <v>180</v>
      </c>
      <c r="AA55" s="3" t="s">
        <v>203</v>
      </c>
      <c r="AB55" s="3">
        <v>-25</v>
      </c>
      <c r="AC55" s="3">
        <v>48</v>
      </c>
      <c r="AD55" s="6">
        <v>83.6</v>
      </c>
      <c r="AE55" s="6"/>
      <c r="AF55" s="6">
        <v>70.400000000000006</v>
      </c>
      <c r="AG55" s="6">
        <v>20</v>
      </c>
      <c r="AH55" s="3">
        <v>180</v>
      </c>
      <c r="AI55" s="3" t="s">
        <v>203</v>
      </c>
      <c r="AJ55" s="3">
        <v>-25</v>
      </c>
      <c r="AK55" s="3">
        <v>50</v>
      </c>
      <c r="AL55" s="6">
        <v>180</v>
      </c>
      <c r="AM55" s="6" t="s">
        <v>203</v>
      </c>
      <c r="AN55" s="6">
        <v>-25</v>
      </c>
      <c r="AO55" s="6">
        <v>46</v>
      </c>
      <c r="AU55">
        <f t="shared" si="0"/>
        <v>0</v>
      </c>
      <c r="AV55">
        <f t="shared" si="1"/>
        <v>0</v>
      </c>
      <c r="AW55">
        <f t="shared" si="2"/>
        <v>0</v>
      </c>
      <c r="AX55">
        <f t="shared" si="3"/>
        <v>1</v>
      </c>
      <c r="AY55">
        <f t="shared" si="4"/>
        <v>0</v>
      </c>
      <c r="AZ55">
        <f t="shared" si="5"/>
        <v>1</v>
      </c>
      <c r="BA55">
        <f t="shared" si="6"/>
        <v>1</v>
      </c>
      <c r="BB55">
        <f t="shared" si="7"/>
        <v>3</v>
      </c>
      <c r="BC55">
        <f t="shared" si="8"/>
        <v>0</v>
      </c>
    </row>
    <row r="56" spans="1:55" x14ac:dyDescent="0.3">
      <c r="A56" s="3" t="s">
        <v>20</v>
      </c>
      <c r="B56" s="3">
        <v>7</v>
      </c>
      <c r="C56" s="3" t="s">
        <v>32</v>
      </c>
      <c r="D56" s="3" t="s">
        <v>33</v>
      </c>
      <c r="E56" s="4">
        <v>101.51333333333299</v>
      </c>
      <c r="F56" s="3">
        <v>0</v>
      </c>
      <c r="G56" s="4">
        <v>101.51333333333299</v>
      </c>
      <c r="H56" s="4">
        <v>33.81</v>
      </c>
      <c r="I56" s="3">
        <v>59</v>
      </c>
      <c r="J56" s="4">
        <v>21.25</v>
      </c>
      <c r="K56" s="3">
        <v>47</v>
      </c>
      <c r="L56" s="4">
        <v>27.53</v>
      </c>
      <c r="M56" s="3">
        <v>52</v>
      </c>
      <c r="N56" s="5">
        <v>84.5</v>
      </c>
      <c r="O56" s="6"/>
      <c r="P56" s="6">
        <v>70.099999999999994</v>
      </c>
      <c r="Q56" s="6">
        <v>24</v>
      </c>
      <c r="R56" s="3">
        <v>70.2</v>
      </c>
      <c r="S56" s="3"/>
      <c r="T56" s="3">
        <v>80</v>
      </c>
      <c r="U56" s="3">
        <v>14</v>
      </c>
      <c r="V56" s="6">
        <v>180</v>
      </c>
      <c r="W56" s="6" t="s">
        <v>203</v>
      </c>
      <c r="X56" s="6">
        <v>-25</v>
      </c>
      <c r="Y56" s="6">
        <v>41</v>
      </c>
      <c r="Z56" s="3">
        <v>180</v>
      </c>
      <c r="AA56" s="3" t="s">
        <v>203</v>
      </c>
      <c r="AB56" s="3">
        <v>-25</v>
      </c>
      <c r="AC56" s="3">
        <v>48</v>
      </c>
      <c r="AD56" s="6">
        <v>122.1</v>
      </c>
      <c r="AE56" s="6"/>
      <c r="AF56" s="6">
        <v>42.3</v>
      </c>
      <c r="AG56" s="6">
        <v>55</v>
      </c>
      <c r="AH56" s="3">
        <v>180</v>
      </c>
      <c r="AI56" s="3" t="s">
        <v>203</v>
      </c>
      <c r="AJ56" s="3">
        <v>-25</v>
      </c>
      <c r="AK56" s="3">
        <v>50</v>
      </c>
      <c r="AL56" s="6">
        <v>145.5</v>
      </c>
      <c r="AM56" s="6"/>
      <c r="AN56" s="6">
        <v>31.3</v>
      </c>
      <c r="AO56" s="6">
        <v>27</v>
      </c>
      <c r="AU56">
        <f t="shared" si="0"/>
        <v>0</v>
      </c>
      <c r="AV56">
        <f t="shared" si="1"/>
        <v>0</v>
      </c>
      <c r="AW56">
        <f t="shared" si="2"/>
        <v>1</v>
      </c>
      <c r="AX56">
        <f t="shared" si="3"/>
        <v>1</v>
      </c>
      <c r="AY56">
        <f t="shared" si="4"/>
        <v>0</v>
      </c>
      <c r="AZ56">
        <f t="shared" si="5"/>
        <v>1</v>
      </c>
      <c r="BA56">
        <f t="shared" si="6"/>
        <v>0</v>
      </c>
      <c r="BB56">
        <f t="shared" si="7"/>
        <v>3</v>
      </c>
      <c r="BC56">
        <f t="shared" si="8"/>
        <v>0</v>
      </c>
    </row>
    <row r="57" spans="1:55" x14ac:dyDescent="0.3">
      <c r="A57" s="3" t="s">
        <v>20</v>
      </c>
      <c r="B57" s="3">
        <v>51</v>
      </c>
      <c r="C57" s="3" t="s">
        <v>49</v>
      </c>
      <c r="D57" s="3" t="s">
        <v>104</v>
      </c>
      <c r="E57" s="4">
        <v>83.015833333333305</v>
      </c>
      <c r="F57" s="3">
        <v>15</v>
      </c>
      <c r="G57" s="4">
        <v>98.015833333333305</v>
      </c>
      <c r="H57" s="4">
        <v>37.380000000000003</v>
      </c>
      <c r="I57" s="3">
        <v>56</v>
      </c>
      <c r="J57" s="4">
        <v>17.559999999999999</v>
      </c>
      <c r="K57" s="3">
        <v>51</v>
      </c>
      <c r="L57" s="4">
        <v>27.47</v>
      </c>
      <c r="M57" s="3">
        <v>53</v>
      </c>
      <c r="N57" s="5">
        <v>116.5</v>
      </c>
      <c r="O57" s="6"/>
      <c r="P57" s="6">
        <v>46.2</v>
      </c>
      <c r="Q57" s="6">
        <v>62</v>
      </c>
      <c r="R57" s="3">
        <v>82.7</v>
      </c>
      <c r="S57" s="3"/>
      <c r="T57" s="3">
        <v>70.8</v>
      </c>
      <c r="U57" s="3">
        <v>32</v>
      </c>
      <c r="V57" s="6">
        <v>180</v>
      </c>
      <c r="W57" s="6" t="s">
        <v>203</v>
      </c>
      <c r="X57" s="6">
        <v>-25</v>
      </c>
      <c r="Y57" s="6">
        <v>41</v>
      </c>
      <c r="Z57" s="3">
        <v>180</v>
      </c>
      <c r="AA57" s="3" t="s">
        <v>203</v>
      </c>
      <c r="AB57" s="3">
        <v>-25</v>
      </c>
      <c r="AC57" s="3">
        <v>48</v>
      </c>
      <c r="AD57" s="6">
        <v>124</v>
      </c>
      <c r="AE57" s="6"/>
      <c r="AF57" s="6">
        <v>40.9</v>
      </c>
      <c r="AG57" s="6">
        <v>58</v>
      </c>
      <c r="AH57" s="3">
        <v>131.9</v>
      </c>
      <c r="AI57" s="3"/>
      <c r="AJ57" s="3">
        <v>39.9</v>
      </c>
      <c r="AK57" s="3">
        <v>27</v>
      </c>
      <c r="AL57" s="6">
        <v>180</v>
      </c>
      <c r="AM57" s="6" t="s">
        <v>203</v>
      </c>
      <c r="AN57" s="6">
        <v>-25</v>
      </c>
      <c r="AO57" s="6">
        <v>46</v>
      </c>
      <c r="AU57">
        <f t="shared" si="0"/>
        <v>0</v>
      </c>
      <c r="AV57">
        <f t="shared" si="1"/>
        <v>0</v>
      </c>
      <c r="AW57">
        <f t="shared" si="2"/>
        <v>1</v>
      </c>
      <c r="AX57">
        <f t="shared" si="3"/>
        <v>1</v>
      </c>
      <c r="AY57">
        <f t="shared" si="4"/>
        <v>0</v>
      </c>
      <c r="AZ57">
        <f t="shared" si="5"/>
        <v>0</v>
      </c>
      <c r="BA57">
        <f t="shared" si="6"/>
        <v>1</v>
      </c>
      <c r="BB57">
        <f t="shared" si="7"/>
        <v>3</v>
      </c>
      <c r="BC57">
        <f t="shared" si="8"/>
        <v>0</v>
      </c>
    </row>
    <row r="58" spans="1:55" x14ac:dyDescent="0.3">
      <c r="A58" s="3" t="s">
        <v>20</v>
      </c>
      <c r="B58" s="3">
        <v>46</v>
      </c>
      <c r="C58" s="3" t="s">
        <v>98</v>
      </c>
      <c r="D58" s="3" t="s">
        <v>99</v>
      </c>
      <c r="E58" s="4">
        <v>72.905000000000001</v>
      </c>
      <c r="F58" s="3">
        <v>0</v>
      </c>
      <c r="G58" s="4">
        <v>72.905000000000001</v>
      </c>
      <c r="H58" s="4">
        <v>63.02</v>
      </c>
      <c r="I58" s="3">
        <v>30</v>
      </c>
      <c r="J58" s="4">
        <v>-8.93</v>
      </c>
      <c r="K58" s="3">
        <v>86</v>
      </c>
      <c r="L58" s="4">
        <v>27.04</v>
      </c>
      <c r="M58" s="3">
        <v>54</v>
      </c>
      <c r="N58" s="5">
        <v>94.7</v>
      </c>
      <c r="O58" s="6"/>
      <c r="P58" s="6">
        <v>62.5</v>
      </c>
      <c r="Q58" s="6">
        <v>39</v>
      </c>
      <c r="R58" s="3">
        <v>179</v>
      </c>
      <c r="S58" s="3"/>
      <c r="T58" s="3">
        <v>0</v>
      </c>
      <c r="U58" s="3">
        <v>91</v>
      </c>
      <c r="V58" s="6">
        <v>180</v>
      </c>
      <c r="W58" s="6" t="s">
        <v>203</v>
      </c>
      <c r="X58" s="6">
        <v>-25</v>
      </c>
      <c r="Y58" s="6">
        <v>41</v>
      </c>
      <c r="Z58" s="3">
        <v>180</v>
      </c>
      <c r="AA58" s="3" t="s">
        <v>203</v>
      </c>
      <c r="AB58" s="3">
        <v>-25</v>
      </c>
      <c r="AC58" s="3">
        <v>48</v>
      </c>
      <c r="AD58" s="6">
        <v>180</v>
      </c>
      <c r="AE58" s="6" t="s">
        <v>203</v>
      </c>
      <c r="AF58" s="6">
        <v>-25</v>
      </c>
      <c r="AG58" s="6">
        <v>85</v>
      </c>
      <c r="AH58" s="3">
        <v>180</v>
      </c>
      <c r="AI58" s="3" t="s">
        <v>203</v>
      </c>
      <c r="AJ58" s="3">
        <v>-25</v>
      </c>
      <c r="AK58" s="3">
        <v>50</v>
      </c>
      <c r="AL58" s="6">
        <v>180</v>
      </c>
      <c r="AM58" s="6" t="s">
        <v>203</v>
      </c>
      <c r="AN58" s="6">
        <v>-25</v>
      </c>
      <c r="AO58" s="6">
        <v>46</v>
      </c>
      <c r="AU58">
        <f t="shared" si="0"/>
        <v>0</v>
      </c>
      <c r="AV58">
        <f t="shared" si="1"/>
        <v>0</v>
      </c>
      <c r="AW58">
        <f t="shared" si="2"/>
        <v>1</v>
      </c>
      <c r="AX58">
        <f t="shared" si="3"/>
        <v>1</v>
      </c>
      <c r="AY58">
        <f t="shared" si="4"/>
        <v>1</v>
      </c>
      <c r="AZ58">
        <f t="shared" si="5"/>
        <v>1</v>
      </c>
      <c r="BA58">
        <f t="shared" si="6"/>
        <v>1</v>
      </c>
      <c r="BB58">
        <f t="shared" si="7"/>
        <v>5</v>
      </c>
      <c r="BC58">
        <f t="shared" si="8"/>
        <v>0</v>
      </c>
    </row>
    <row r="59" spans="1:55" x14ac:dyDescent="0.3">
      <c r="A59" s="3" t="s">
        <v>20</v>
      </c>
      <c r="B59" s="3">
        <v>19</v>
      </c>
      <c r="C59" s="3" t="s">
        <v>53</v>
      </c>
      <c r="D59" s="3" t="s">
        <v>54</v>
      </c>
      <c r="E59" s="4">
        <v>113.48</v>
      </c>
      <c r="F59" s="3">
        <v>15</v>
      </c>
      <c r="G59" s="4">
        <v>128.47999999999999</v>
      </c>
      <c r="H59" s="4">
        <v>6.28</v>
      </c>
      <c r="I59" s="3">
        <v>75</v>
      </c>
      <c r="J59" s="4">
        <v>47.3</v>
      </c>
      <c r="K59" s="3">
        <v>23</v>
      </c>
      <c r="L59" s="4">
        <v>26.79</v>
      </c>
      <c r="M59" s="3">
        <v>55</v>
      </c>
      <c r="N59" s="5">
        <v>114.9</v>
      </c>
      <c r="O59" s="6"/>
      <c r="P59" s="6">
        <v>47.4</v>
      </c>
      <c r="Q59" s="6">
        <v>60</v>
      </c>
      <c r="R59" s="3">
        <v>89.1</v>
      </c>
      <c r="S59" s="3"/>
      <c r="T59" s="3">
        <v>66.2</v>
      </c>
      <c r="U59" s="3">
        <v>37</v>
      </c>
      <c r="V59" s="6">
        <v>137</v>
      </c>
      <c r="W59" s="6"/>
      <c r="X59" s="6">
        <v>50.4</v>
      </c>
      <c r="Y59" s="6">
        <v>19</v>
      </c>
      <c r="Z59" s="3">
        <v>78.2</v>
      </c>
      <c r="AA59" s="3"/>
      <c r="AB59" s="3">
        <v>71.400000000000006</v>
      </c>
      <c r="AC59" s="3">
        <v>14</v>
      </c>
      <c r="AD59" s="6">
        <v>114.4</v>
      </c>
      <c r="AE59" s="6"/>
      <c r="AF59" s="6">
        <v>47.9</v>
      </c>
      <c r="AG59" s="6">
        <v>44</v>
      </c>
      <c r="AH59" s="3">
        <v>137.9</v>
      </c>
      <c r="AI59" s="3"/>
      <c r="AJ59" s="3">
        <v>34.700000000000003</v>
      </c>
      <c r="AK59" s="3">
        <v>30</v>
      </c>
      <c r="AL59" s="6">
        <v>164.9</v>
      </c>
      <c r="AM59" s="6"/>
      <c r="AN59" s="6">
        <v>13.2</v>
      </c>
      <c r="AO59" s="6">
        <v>36</v>
      </c>
      <c r="AU59">
        <f t="shared" si="0"/>
        <v>0</v>
      </c>
      <c r="AV59">
        <f t="shared" si="1"/>
        <v>0</v>
      </c>
      <c r="AW59">
        <f t="shared" si="2"/>
        <v>0</v>
      </c>
      <c r="AX59">
        <f t="shared" si="3"/>
        <v>0</v>
      </c>
      <c r="AY59">
        <f t="shared" si="4"/>
        <v>0</v>
      </c>
      <c r="AZ59">
        <f t="shared" si="5"/>
        <v>0</v>
      </c>
      <c r="BA59">
        <f t="shared" si="6"/>
        <v>0</v>
      </c>
      <c r="BB59">
        <f t="shared" si="7"/>
        <v>0</v>
      </c>
      <c r="BC59">
        <f t="shared" si="8"/>
        <v>0</v>
      </c>
    </row>
    <row r="60" spans="1:55" x14ac:dyDescent="0.3">
      <c r="A60" s="3" t="s">
        <v>20</v>
      </c>
      <c r="B60" s="3">
        <v>96</v>
      </c>
      <c r="C60" s="3" t="s">
        <v>162</v>
      </c>
      <c r="D60" s="3" t="s">
        <v>165</v>
      </c>
      <c r="E60" s="4">
        <v>87.052499999999995</v>
      </c>
      <c r="F60" s="3">
        <v>0</v>
      </c>
      <c r="G60" s="4">
        <v>87.052499999999995</v>
      </c>
      <c r="H60" s="4">
        <v>48.58</v>
      </c>
      <c r="I60" s="3">
        <v>48</v>
      </c>
      <c r="J60" s="4">
        <v>4.33</v>
      </c>
      <c r="K60" s="3">
        <v>66</v>
      </c>
      <c r="L60" s="4">
        <v>26.45</v>
      </c>
      <c r="M60" s="3">
        <v>56</v>
      </c>
      <c r="N60" s="5">
        <v>109.9</v>
      </c>
      <c r="O60" s="6"/>
      <c r="P60" s="6">
        <v>51.1</v>
      </c>
      <c r="Q60" s="6">
        <v>57</v>
      </c>
      <c r="R60" s="3">
        <v>128.4</v>
      </c>
      <c r="S60" s="3"/>
      <c r="T60" s="3">
        <v>37.299999999999997</v>
      </c>
      <c r="U60" s="3">
        <v>72</v>
      </c>
      <c r="V60" s="6">
        <v>180</v>
      </c>
      <c r="W60" s="6" t="s">
        <v>203</v>
      </c>
      <c r="X60" s="6">
        <v>-25</v>
      </c>
      <c r="Y60" s="6">
        <v>41</v>
      </c>
      <c r="Z60" s="3">
        <v>180</v>
      </c>
      <c r="AA60" s="3" t="s">
        <v>203</v>
      </c>
      <c r="AB60" s="3">
        <v>-25</v>
      </c>
      <c r="AC60" s="3">
        <v>48</v>
      </c>
      <c r="AD60" s="6">
        <v>122.6</v>
      </c>
      <c r="AE60" s="6"/>
      <c r="AF60" s="6">
        <v>41.9</v>
      </c>
      <c r="AG60" s="6">
        <v>56</v>
      </c>
      <c r="AH60" s="3">
        <v>180</v>
      </c>
      <c r="AI60" s="3" t="s">
        <v>203</v>
      </c>
      <c r="AJ60" s="3">
        <v>-25</v>
      </c>
      <c r="AK60" s="3">
        <v>50</v>
      </c>
      <c r="AL60" s="6">
        <v>180</v>
      </c>
      <c r="AM60" s="6" t="s">
        <v>203</v>
      </c>
      <c r="AN60" s="6">
        <v>-25</v>
      </c>
      <c r="AO60" s="6">
        <v>46</v>
      </c>
      <c r="AU60">
        <f t="shared" si="0"/>
        <v>0</v>
      </c>
      <c r="AV60">
        <f t="shared" si="1"/>
        <v>0</v>
      </c>
      <c r="AW60">
        <f t="shared" si="2"/>
        <v>1</v>
      </c>
      <c r="AX60">
        <f t="shared" si="3"/>
        <v>1</v>
      </c>
      <c r="AY60">
        <f t="shared" si="4"/>
        <v>0</v>
      </c>
      <c r="AZ60">
        <f t="shared" si="5"/>
        <v>1</v>
      </c>
      <c r="BA60">
        <f t="shared" si="6"/>
        <v>1</v>
      </c>
      <c r="BB60">
        <f t="shared" si="7"/>
        <v>4</v>
      </c>
      <c r="BC60">
        <f t="shared" si="8"/>
        <v>0</v>
      </c>
    </row>
    <row r="61" spans="1:55" x14ac:dyDescent="0.3">
      <c r="A61" s="3" t="s">
        <v>20</v>
      </c>
      <c r="B61" s="3">
        <v>134</v>
      </c>
      <c r="C61" s="3" t="s">
        <v>80</v>
      </c>
      <c r="D61" s="3" t="s">
        <v>184</v>
      </c>
      <c r="E61" s="4">
        <v>87.415833333333296</v>
      </c>
      <c r="F61" s="3">
        <v>0</v>
      </c>
      <c r="G61" s="4">
        <v>87.415833333333296</v>
      </c>
      <c r="H61" s="4">
        <v>48.21</v>
      </c>
      <c r="I61" s="3">
        <v>49</v>
      </c>
      <c r="J61" s="4">
        <v>1.38</v>
      </c>
      <c r="K61" s="3">
        <v>73</v>
      </c>
      <c r="L61" s="4">
        <v>24.79</v>
      </c>
      <c r="M61" s="3">
        <v>57</v>
      </c>
      <c r="N61" s="5">
        <v>119.4</v>
      </c>
      <c r="O61" s="6"/>
      <c r="P61" s="6">
        <v>44</v>
      </c>
      <c r="Q61" s="6">
        <v>65</v>
      </c>
      <c r="R61" s="3">
        <v>112.7</v>
      </c>
      <c r="S61" s="3"/>
      <c r="T61" s="3">
        <v>48.8</v>
      </c>
      <c r="U61" s="3">
        <v>55</v>
      </c>
      <c r="V61" s="6">
        <v>180</v>
      </c>
      <c r="W61" s="6" t="s">
        <v>203</v>
      </c>
      <c r="X61" s="6">
        <v>-25</v>
      </c>
      <c r="Y61" s="6">
        <v>41</v>
      </c>
      <c r="Z61" s="3">
        <v>180</v>
      </c>
      <c r="AA61" s="3" t="s">
        <v>203</v>
      </c>
      <c r="AB61" s="3">
        <v>-25</v>
      </c>
      <c r="AC61" s="3">
        <v>48</v>
      </c>
      <c r="AD61" s="6">
        <v>180</v>
      </c>
      <c r="AE61" s="6" t="s">
        <v>203</v>
      </c>
      <c r="AF61" s="6">
        <v>-25</v>
      </c>
      <c r="AG61" s="6">
        <v>85</v>
      </c>
      <c r="AH61" s="3">
        <v>158</v>
      </c>
      <c r="AI61" s="3"/>
      <c r="AJ61" s="3">
        <v>16.8</v>
      </c>
      <c r="AK61" s="3">
        <v>40</v>
      </c>
      <c r="AL61" s="6">
        <v>180</v>
      </c>
      <c r="AM61" s="6" t="s">
        <v>203</v>
      </c>
      <c r="AN61" s="6">
        <v>-25</v>
      </c>
      <c r="AO61" s="6">
        <v>46</v>
      </c>
      <c r="AU61">
        <f t="shared" si="0"/>
        <v>0</v>
      </c>
      <c r="AV61">
        <f t="shared" si="1"/>
        <v>0</v>
      </c>
      <c r="AW61">
        <f t="shared" si="2"/>
        <v>1</v>
      </c>
      <c r="AX61">
        <f t="shared" si="3"/>
        <v>1</v>
      </c>
      <c r="AY61">
        <f t="shared" si="4"/>
        <v>1</v>
      </c>
      <c r="AZ61">
        <f t="shared" si="5"/>
        <v>0</v>
      </c>
      <c r="BA61">
        <f t="shared" si="6"/>
        <v>1</v>
      </c>
      <c r="BB61">
        <f t="shared" si="7"/>
        <v>4</v>
      </c>
      <c r="BC61">
        <f t="shared" si="8"/>
        <v>0</v>
      </c>
    </row>
    <row r="62" spans="1:55" x14ac:dyDescent="0.3">
      <c r="A62" s="3" t="s">
        <v>20</v>
      </c>
      <c r="B62" s="3">
        <v>124</v>
      </c>
      <c r="C62" s="3" t="s">
        <v>36</v>
      </c>
      <c r="D62" s="3" t="s">
        <v>178</v>
      </c>
      <c r="E62" s="4">
        <v>95.082166666666595</v>
      </c>
      <c r="F62" s="3">
        <v>15</v>
      </c>
      <c r="G62" s="4">
        <v>110.082166666666</v>
      </c>
      <c r="H62" s="4">
        <v>25.06</v>
      </c>
      <c r="I62" s="3">
        <v>68</v>
      </c>
      <c r="J62" s="4">
        <v>24.41</v>
      </c>
      <c r="K62" s="3">
        <v>45</v>
      </c>
      <c r="L62" s="4">
        <v>24.74</v>
      </c>
      <c r="M62" s="3">
        <v>58</v>
      </c>
      <c r="N62" s="5">
        <v>83.9</v>
      </c>
      <c r="O62" s="6"/>
      <c r="P62" s="6">
        <v>70.599999999999994</v>
      </c>
      <c r="Q62" s="6">
        <v>22</v>
      </c>
      <c r="R62" s="3">
        <v>82.7</v>
      </c>
      <c r="S62" s="3"/>
      <c r="T62" s="3">
        <v>70.900000000000006</v>
      </c>
      <c r="U62" s="3">
        <v>31</v>
      </c>
      <c r="V62" s="6">
        <v>154.80000000000001</v>
      </c>
      <c r="W62" s="6"/>
      <c r="X62" s="6">
        <v>29.3</v>
      </c>
      <c r="Y62" s="6">
        <v>28</v>
      </c>
      <c r="Z62" s="3">
        <v>72.900000000000006</v>
      </c>
      <c r="AA62" s="3"/>
      <c r="AB62" s="3">
        <v>75.099999999999994</v>
      </c>
      <c r="AC62" s="3">
        <v>13</v>
      </c>
      <c r="AD62" s="6">
        <v>180</v>
      </c>
      <c r="AE62" s="6" t="s">
        <v>203</v>
      </c>
      <c r="AF62" s="6">
        <v>-25</v>
      </c>
      <c r="AG62" s="6">
        <v>85</v>
      </c>
      <c r="AH62" s="3">
        <v>180</v>
      </c>
      <c r="AI62" s="3" t="s">
        <v>203</v>
      </c>
      <c r="AJ62" s="3">
        <v>-25</v>
      </c>
      <c r="AK62" s="3">
        <v>50</v>
      </c>
      <c r="AL62" s="6">
        <v>180</v>
      </c>
      <c r="AM62" s="6" t="s">
        <v>203</v>
      </c>
      <c r="AN62" s="6">
        <v>-25</v>
      </c>
      <c r="AO62" s="6">
        <v>46</v>
      </c>
      <c r="AU62">
        <f t="shared" si="0"/>
        <v>0</v>
      </c>
      <c r="AV62">
        <f t="shared" si="1"/>
        <v>0</v>
      </c>
      <c r="AW62">
        <f t="shared" si="2"/>
        <v>0</v>
      </c>
      <c r="AX62">
        <f t="shared" si="3"/>
        <v>0</v>
      </c>
      <c r="AY62">
        <f t="shared" si="4"/>
        <v>1</v>
      </c>
      <c r="AZ62">
        <f t="shared" si="5"/>
        <v>1</v>
      </c>
      <c r="BA62">
        <f t="shared" si="6"/>
        <v>1</v>
      </c>
      <c r="BB62">
        <f t="shared" si="7"/>
        <v>3</v>
      </c>
      <c r="BC62">
        <f t="shared" si="8"/>
        <v>0</v>
      </c>
    </row>
    <row r="63" spans="1:55" x14ac:dyDescent="0.3">
      <c r="A63" s="3" t="s">
        <v>20</v>
      </c>
      <c r="B63" s="3">
        <v>85</v>
      </c>
      <c r="C63" s="3" t="s">
        <v>149</v>
      </c>
      <c r="D63" s="3" t="s">
        <v>150</v>
      </c>
      <c r="E63" s="4">
        <v>67.814166666666594</v>
      </c>
      <c r="F63" s="3">
        <v>15</v>
      </c>
      <c r="G63" s="4">
        <v>82.814166666666594</v>
      </c>
      <c r="H63" s="4">
        <v>52.91</v>
      </c>
      <c r="I63" s="3">
        <v>44</v>
      </c>
      <c r="J63" s="4">
        <v>-3.99</v>
      </c>
      <c r="K63" s="3">
        <v>82</v>
      </c>
      <c r="L63" s="4">
        <v>24.46</v>
      </c>
      <c r="M63" s="3">
        <v>59</v>
      </c>
      <c r="N63" s="5">
        <v>126.2</v>
      </c>
      <c r="O63" s="6"/>
      <c r="P63" s="6">
        <v>39</v>
      </c>
      <c r="Q63" s="6">
        <v>68</v>
      </c>
      <c r="R63" s="3">
        <v>100</v>
      </c>
      <c r="S63" s="3"/>
      <c r="T63" s="3">
        <v>58.1</v>
      </c>
      <c r="U63" s="3">
        <v>48</v>
      </c>
      <c r="V63" s="6">
        <v>180</v>
      </c>
      <c r="W63" s="6" t="s">
        <v>203</v>
      </c>
      <c r="X63" s="6">
        <v>-25</v>
      </c>
      <c r="Y63" s="6">
        <v>41</v>
      </c>
      <c r="Z63" s="3">
        <v>180</v>
      </c>
      <c r="AA63" s="3" t="s">
        <v>203</v>
      </c>
      <c r="AB63" s="3">
        <v>-25</v>
      </c>
      <c r="AC63" s="3">
        <v>48</v>
      </c>
      <c r="AD63" s="6">
        <v>180</v>
      </c>
      <c r="AE63" s="6" t="s">
        <v>203</v>
      </c>
      <c r="AF63" s="6">
        <v>-25</v>
      </c>
      <c r="AG63" s="6">
        <v>85</v>
      </c>
      <c r="AH63" s="3">
        <v>180</v>
      </c>
      <c r="AI63" s="3" t="s">
        <v>203</v>
      </c>
      <c r="AJ63" s="3">
        <v>-25</v>
      </c>
      <c r="AK63" s="3">
        <v>50</v>
      </c>
      <c r="AL63" s="6">
        <v>180</v>
      </c>
      <c r="AM63" s="6" t="s">
        <v>203</v>
      </c>
      <c r="AN63" s="6">
        <v>-25</v>
      </c>
      <c r="AO63" s="6">
        <v>46</v>
      </c>
      <c r="AU63">
        <f t="shared" si="0"/>
        <v>0</v>
      </c>
      <c r="AV63">
        <f t="shared" si="1"/>
        <v>0</v>
      </c>
      <c r="AW63">
        <f t="shared" si="2"/>
        <v>1</v>
      </c>
      <c r="AX63">
        <f t="shared" si="3"/>
        <v>1</v>
      </c>
      <c r="AY63">
        <f t="shared" si="4"/>
        <v>1</v>
      </c>
      <c r="AZ63">
        <f t="shared" si="5"/>
        <v>1</v>
      </c>
      <c r="BA63">
        <f t="shared" si="6"/>
        <v>1</v>
      </c>
      <c r="BB63">
        <f t="shared" si="7"/>
        <v>5</v>
      </c>
      <c r="BC63">
        <f t="shared" si="8"/>
        <v>0</v>
      </c>
    </row>
    <row r="64" spans="1:55" x14ac:dyDescent="0.3">
      <c r="A64" s="3" t="s">
        <v>20</v>
      </c>
      <c r="B64" s="3">
        <v>79</v>
      </c>
      <c r="C64" s="3" t="s">
        <v>60</v>
      </c>
      <c r="D64" s="3" t="s">
        <v>140</v>
      </c>
      <c r="E64" s="4">
        <v>65.546666666666596</v>
      </c>
      <c r="F64" s="3">
        <v>15</v>
      </c>
      <c r="G64" s="4">
        <v>80.546666666666596</v>
      </c>
      <c r="H64" s="4">
        <v>55.22</v>
      </c>
      <c r="I64" s="3">
        <v>42</v>
      </c>
      <c r="J64" s="4">
        <v>-11.15</v>
      </c>
      <c r="K64" s="3">
        <v>89</v>
      </c>
      <c r="L64" s="4">
        <v>22.03</v>
      </c>
      <c r="M64" s="3">
        <v>60</v>
      </c>
      <c r="N64" s="5">
        <v>180</v>
      </c>
      <c r="O64" s="6" t="s">
        <v>203</v>
      </c>
      <c r="P64" s="6">
        <v>-25</v>
      </c>
      <c r="Q64" s="6">
        <v>86</v>
      </c>
      <c r="R64" s="3">
        <v>115.2</v>
      </c>
      <c r="S64" s="3"/>
      <c r="T64" s="3">
        <v>46.9</v>
      </c>
      <c r="U64" s="3">
        <v>62</v>
      </c>
      <c r="V64" s="6">
        <v>180</v>
      </c>
      <c r="W64" s="6" t="s">
        <v>203</v>
      </c>
      <c r="X64" s="6">
        <v>-25</v>
      </c>
      <c r="Y64" s="6">
        <v>41</v>
      </c>
      <c r="Z64" s="3">
        <v>180</v>
      </c>
      <c r="AA64" s="3" t="s">
        <v>203</v>
      </c>
      <c r="AB64" s="3">
        <v>-25</v>
      </c>
      <c r="AC64" s="3">
        <v>48</v>
      </c>
      <c r="AD64" s="6">
        <v>179.3</v>
      </c>
      <c r="AE64" s="6"/>
      <c r="AF64" s="6">
        <v>0</v>
      </c>
      <c r="AG64" s="6">
        <v>84</v>
      </c>
      <c r="AH64" s="3">
        <v>180</v>
      </c>
      <c r="AI64" s="3" t="s">
        <v>203</v>
      </c>
      <c r="AJ64" s="3">
        <v>-25</v>
      </c>
      <c r="AK64" s="3">
        <v>50</v>
      </c>
      <c r="AL64" s="6">
        <v>180</v>
      </c>
      <c r="AM64" s="6" t="s">
        <v>203</v>
      </c>
      <c r="AN64" s="6">
        <v>-25</v>
      </c>
      <c r="AO64" s="6">
        <v>46</v>
      </c>
      <c r="AU64">
        <f t="shared" si="0"/>
        <v>1</v>
      </c>
      <c r="AV64">
        <f t="shared" si="1"/>
        <v>0</v>
      </c>
      <c r="AW64">
        <f t="shared" si="2"/>
        <v>1</v>
      </c>
      <c r="AX64">
        <f t="shared" si="3"/>
        <v>1</v>
      </c>
      <c r="AY64">
        <f t="shared" si="4"/>
        <v>0</v>
      </c>
      <c r="AZ64">
        <f t="shared" si="5"/>
        <v>1</v>
      </c>
      <c r="BA64">
        <f t="shared" si="6"/>
        <v>1</v>
      </c>
      <c r="BB64">
        <f t="shared" si="7"/>
        <v>5</v>
      </c>
      <c r="BC64">
        <f t="shared" si="8"/>
        <v>0</v>
      </c>
    </row>
    <row r="65" spans="1:55" x14ac:dyDescent="0.3">
      <c r="A65" s="3" t="s">
        <v>20</v>
      </c>
      <c r="B65" s="3">
        <v>29</v>
      </c>
      <c r="C65" s="3" t="s">
        <v>70</v>
      </c>
      <c r="D65" s="3" t="s">
        <v>71</v>
      </c>
      <c r="E65" s="4">
        <v>78.95</v>
      </c>
      <c r="F65" s="3">
        <v>15</v>
      </c>
      <c r="G65" s="4">
        <v>93.95</v>
      </c>
      <c r="H65" s="4">
        <v>41.54</v>
      </c>
      <c r="I65" s="3">
        <v>52</v>
      </c>
      <c r="J65" s="4">
        <v>0.5</v>
      </c>
      <c r="K65" s="3">
        <v>75</v>
      </c>
      <c r="L65" s="4">
        <v>21.02</v>
      </c>
      <c r="M65" s="3">
        <v>61</v>
      </c>
      <c r="N65" s="5">
        <v>89.6</v>
      </c>
      <c r="O65" s="6"/>
      <c r="P65" s="6">
        <v>66.3</v>
      </c>
      <c r="Q65" s="6">
        <v>30</v>
      </c>
      <c r="R65" s="3">
        <v>94.5</v>
      </c>
      <c r="S65" s="3"/>
      <c r="T65" s="3">
        <v>62.2</v>
      </c>
      <c r="U65" s="3">
        <v>42</v>
      </c>
      <c r="V65" s="6">
        <v>180</v>
      </c>
      <c r="W65" s="6" t="s">
        <v>203</v>
      </c>
      <c r="X65" s="6">
        <v>-25</v>
      </c>
      <c r="Y65" s="6">
        <v>41</v>
      </c>
      <c r="Z65" s="3">
        <v>180</v>
      </c>
      <c r="AA65" s="3" t="s">
        <v>203</v>
      </c>
      <c r="AB65" s="3">
        <v>-25</v>
      </c>
      <c r="AC65" s="3">
        <v>48</v>
      </c>
      <c r="AD65" s="6">
        <v>180</v>
      </c>
      <c r="AE65" s="6" t="s">
        <v>203</v>
      </c>
      <c r="AF65" s="6">
        <v>-25</v>
      </c>
      <c r="AG65" s="6">
        <v>85</v>
      </c>
      <c r="AH65" s="3">
        <v>180</v>
      </c>
      <c r="AI65" s="3" t="s">
        <v>203</v>
      </c>
      <c r="AJ65" s="3">
        <v>-25</v>
      </c>
      <c r="AK65" s="3">
        <v>50</v>
      </c>
      <c r="AL65" s="6">
        <v>180</v>
      </c>
      <c r="AM65" s="6" t="s">
        <v>203</v>
      </c>
      <c r="AN65" s="6">
        <v>-25</v>
      </c>
      <c r="AO65" s="6">
        <v>46</v>
      </c>
      <c r="AU65">
        <f t="shared" si="0"/>
        <v>0</v>
      </c>
      <c r="AV65">
        <f t="shared" si="1"/>
        <v>0</v>
      </c>
      <c r="AW65">
        <f t="shared" si="2"/>
        <v>1</v>
      </c>
      <c r="AX65">
        <f t="shared" si="3"/>
        <v>1</v>
      </c>
      <c r="AY65">
        <f t="shared" si="4"/>
        <v>1</v>
      </c>
      <c r="AZ65">
        <f t="shared" si="5"/>
        <v>1</v>
      </c>
      <c r="BA65">
        <f t="shared" si="6"/>
        <v>1</v>
      </c>
      <c r="BB65">
        <f t="shared" si="7"/>
        <v>5</v>
      </c>
      <c r="BC65">
        <f t="shared" si="8"/>
        <v>0</v>
      </c>
    </row>
    <row r="66" spans="1:55" x14ac:dyDescent="0.3">
      <c r="A66" s="3" t="s">
        <v>20</v>
      </c>
      <c r="B66" s="3">
        <v>86</v>
      </c>
      <c r="C66" s="3" t="s">
        <v>151</v>
      </c>
      <c r="D66" s="3" t="s">
        <v>152</v>
      </c>
      <c r="E66" s="4">
        <v>61.04</v>
      </c>
      <c r="F66" s="3">
        <v>15</v>
      </c>
      <c r="G66" s="4">
        <v>76.040000000000006</v>
      </c>
      <c r="H66" s="4">
        <v>59.82</v>
      </c>
      <c r="I66" s="3">
        <v>37</v>
      </c>
      <c r="J66" s="4">
        <v>-18.78</v>
      </c>
      <c r="K66" s="3">
        <v>99</v>
      </c>
      <c r="L66" s="4">
        <v>20.52</v>
      </c>
      <c r="M66" s="3">
        <v>62</v>
      </c>
      <c r="N66" s="5">
        <v>180</v>
      </c>
      <c r="O66" s="6" t="s">
        <v>203</v>
      </c>
      <c r="P66" s="6">
        <v>-25</v>
      </c>
      <c r="Q66" s="6">
        <v>86</v>
      </c>
      <c r="R66" s="3">
        <v>180</v>
      </c>
      <c r="S66" s="3" t="s">
        <v>203</v>
      </c>
      <c r="T66" s="3">
        <v>-25</v>
      </c>
      <c r="U66" s="3">
        <v>92</v>
      </c>
      <c r="V66" s="6">
        <v>180</v>
      </c>
      <c r="W66" s="6" t="s">
        <v>203</v>
      </c>
      <c r="X66" s="6">
        <v>-25</v>
      </c>
      <c r="Y66" s="6">
        <v>41</v>
      </c>
      <c r="Z66" s="3">
        <v>180</v>
      </c>
      <c r="AA66" s="3" t="s">
        <v>203</v>
      </c>
      <c r="AB66" s="3">
        <v>-25</v>
      </c>
      <c r="AC66" s="3">
        <v>48</v>
      </c>
      <c r="AD66" s="6">
        <v>154.6</v>
      </c>
      <c r="AE66" s="6"/>
      <c r="AF66" s="6">
        <v>18.5</v>
      </c>
      <c r="AG66" s="6">
        <v>77</v>
      </c>
      <c r="AH66" s="3">
        <v>180</v>
      </c>
      <c r="AI66" s="3" t="s">
        <v>203</v>
      </c>
      <c r="AJ66" s="3">
        <v>-25</v>
      </c>
      <c r="AK66" s="3">
        <v>50</v>
      </c>
      <c r="AL66" s="6">
        <v>180</v>
      </c>
      <c r="AM66" s="6" t="s">
        <v>203</v>
      </c>
      <c r="AN66" s="6">
        <v>-25</v>
      </c>
      <c r="AO66" s="6">
        <v>46</v>
      </c>
      <c r="AU66">
        <f t="shared" si="0"/>
        <v>1</v>
      </c>
      <c r="AV66">
        <f t="shared" si="1"/>
        <v>1</v>
      </c>
      <c r="AW66">
        <f t="shared" si="2"/>
        <v>1</v>
      </c>
      <c r="AX66">
        <f t="shared" si="3"/>
        <v>1</v>
      </c>
      <c r="AY66">
        <f t="shared" si="4"/>
        <v>0</v>
      </c>
      <c r="AZ66">
        <f t="shared" si="5"/>
        <v>1</v>
      </c>
      <c r="BA66">
        <f t="shared" si="6"/>
        <v>1</v>
      </c>
      <c r="BB66">
        <f t="shared" si="7"/>
        <v>6</v>
      </c>
      <c r="BC66">
        <f t="shared" si="8"/>
        <v>0</v>
      </c>
    </row>
    <row r="67" spans="1:55" x14ac:dyDescent="0.3">
      <c r="A67" s="3" t="s">
        <v>20</v>
      </c>
      <c r="B67" s="3">
        <v>88</v>
      </c>
      <c r="C67" s="3" t="s">
        <v>154</v>
      </c>
      <c r="D67" s="3" t="s">
        <v>155</v>
      </c>
      <c r="E67" s="4">
        <v>79.831666666666607</v>
      </c>
      <c r="F67" s="3">
        <v>30</v>
      </c>
      <c r="G67" s="4">
        <v>109.831666666666</v>
      </c>
      <c r="H67" s="4">
        <v>25.32</v>
      </c>
      <c r="I67" s="3">
        <v>65</v>
      </c>
      <c r="J67" s="4">
        <v>14.14</v>
      </c>
      <c r="K67" s="3">
        <v>59</v>
      </c>
      <c r="L67" s="4">
        <v>19.73</v>
      </c>
      <c r="M67" s="3">
        <v>63</v>
      </c>
      <c r="N67" s="5">
        <v>116.8</v>
      </c>
      <c r="O67" s="6"/>
      <c r="P67" s="6">
        <v>46</v>
      </c>
      <c r="Q67" s="6">
        <v>63</v>
      </c>
      <c r="R67" s="3">
        <v>180</v>
      </c>
      <c r="S67" s="3" t="s">
        <v>203</v>
      </c>
      <c r="T67" s="3">
        <v>-25</v>
      </c>
      <c r="U67" s="3">
        <v>92</v>
      </c>
      <c r="V67" s="6">
        <v>167.8</v>
      </c>
      <c r="W67" s="6"/>
      <c r="X67" s="6">
        <v>14</v>
      </c>
      <c r="Y67" s="6">
        <v>35</v>
      </c>
      <c r="Z67" s="3">
        <v>179</v>
      </c>
      <c r="AA67" s="3"/>
      <c r="AB67" s="3">
        <v>0</v>
      </c>
      <c r="AC67" s="3">
        <v>47</v>
      </c>
      <c r="AD67" s="6">
        <v>135.4</v>
      </c>
      <c r="AE67" s="6"/>
      <c r="AF67" s="6">
        <v>32.6</v>
      </c>
      <c r="AG67" s="6">
        <v>63</v>
      </c>
      <c r="AH67" s="3">
        <v>155.80000000000001</v>
      </c>
      <c r="AI67" s="3"/>
      <c r="AJ67" s="3">
        <v>18.8</v>
      </c>
      <c r="AK67" s="3">
        <v>36</v>
      </c>
      <c r="AL67" s="6">
        <v>165.5</v>
      </c>
      <c r="AM67" s="6"/>
      <c r="AN67" s="6">
        <v>12.7</v>
      </c>
      <c r="AO67" s="6">
        <v>37</v>
      </c>
      <c r="AU67">
        <f t="shared" si="0"/>
        <v>0</v>
      </c>
      <c r="AV67">
        <f t="shared" si="1"/>
        <v>1</v>
      </c>
      <c r="AW67">
        <f t="shared" si="2"/>
        <v>0</v>
      </c>
      <c r="AX67">
        <f t="shared" si="3"/>
        <v>0</v>
      </c>
      <c r="AY67">
        <f t="shared" si="4"/>
        <v>0</v>
      </c>
      <c r="AZ67">
        <f t="shared" si="5"/>
        <v>0</v>
      </c>
      <c r="BA67">
        <f t="shared" si="6"/>
        <v>0</v>
      </c>
      <c r="BB67">
        <f t="shared" si="7"/>
        <v>1</v>
      </c>
      <c r="BC67">
        <f t="shared" si="8"/>
        <v>0</v>
      </c>
    </row>
    <row r="68" spans="1:55" x14ac:dyDescent="0.3">
      <c r="A68" s="3" t="s">
        <v>20</v>
      </c>
      <c r="B68" s="3">
        <v>14</v>
      </c>
      <c r="C68" s="3" t="s">
        <v>21</v>
      </c>
      <c r="D68" s="3" t="s">
        <v>44</v>
      </c>
      <c r="E68" s="4">
        <v>127.429999999999</v>
      </c>
      <c r="F68" s="3">
        <v>15</v>
      </c>
      <c r="G68" s="4">
        <v>142.43</v>
      </c>
      <c r="H68" s="4">
        <v>0</v>
      </c>
      <c r="I68" s="3">
        <v>82</v>
      </c>
      <c r="J68" s="4">
        <v>39.22</v>
      </c>
      <c r="K68" s="3">
        <v>28</v>
      </c>
      <c r="L68" s="4">
        <v>19.61</v>
      </c>
      <c r="M68" s="3">
        <v>64</v>
      </c>
      <c r="N68" s="5">
        <v>97.6</v>
      </c>
      <c r="O68" s="6"/>
      <c r="P68" s="6">
        <v>60.3</v>
      </c>
      <c r="Q68" s="6">
        <v>45</v>
      </c>
      <c r="R68" s="3">
        <v>115</v>
      </c>
      <c r="S68" s="3"/>
      <c r="T68" s="3">
        <v>47.1</v>
      </c>
      <c r="U68" s="3">
        <v>61</v>
      </c>
      <c r="V68" s="6">
        <v>152</v>
      </c>
      <c r="W68" s="6"/>
      <c r="X68" s="6">
        <v>32.6</v>
      </c>
      <c r="Y68" s="6">
        <v>27</v>
      </c>
      <c r="Z68" s="3">
        <v>180</v>
      </c>
      <c r="AA68" s="3" t="s">
        <v>203</v>
      </c>
      <c r="AB68" s="3">
        <v>-25</v>
      </c>
      <c r="AC68" s="3">
        <v>48</v>
      </c>
      <c r="AD68" s="6">
        <v>65.8</v>
      </c>
      <c r="AE68" s="6"/>
      <c r="AF68" s="6">
        <v>83.4</v>
      </c>
      <c r="AG68" s="6">
        <v>12</v>
      </c>
      <c r="AH68" s="3">
        <v>126</v>
      </c>
      <c r="AI68" s="3"/>
      <c r="AJ68" s="3">
        <v>45.2</v>
      </c>
      <c r="AK68" s="3">
        <v>23</v>
      </c>
      <c r="AL68" s="6">
        <v>145.80000000000001</v>
      </c>
      <c r="AM68" s="6"/>
      <c r="AN68" s="6">
        <v>31</v>
      </c>
      <c r="AO68" s="6">
        <v>28</v>
      </c>
      <c r="AU68">
        <f t="shared" si="0"/>
        <v>0</v>
      </c>
      <c r="AV68">
        <f t="shared" si="1"/>
        <v>0</v>
      </c>
      <c r="AW68">
        <f t="shared" si="2"/>
        <v>0</v>
      </c>
      <c r="AX68">
        <f t="shared" si="3"/>
        <v>1</v>
      </c>
      <c r="AY68">
        <f t="shared" si="4"/>
        <v>0</v>
      </c>
      <c r="AZ68">
        <f t="shared" si="5"/>
        <v>0</v>
      </c>
      <c r="BA68">
        <f t="shared" si="6"/>
        <v>0</v>
      </c>
      <c r="BB68">
        <f t="shared" si="7"/>
        <v>1</v>
      </c>
      <c r="BC68">
        <f t="shared" si="8"/>
        <v>0</v>
      </c>
    </row>
    <row r="69" spans="1:55" x14ac:dyDescent="0.3">
      <c r="A69" s="3" t="s">
        <v>20</v>
      </c>
      <c r="B69" s="3">
        <v>65</v>
      </c>
      <c r="C69" s="3" t="s">
        <v>120</v>
      </c>
      <c r="D69" s="3" t="s">
        <v>121</v>
      </c>
      <c r="E69" s="4">
        <v>65.486666666666594</v>
      </c>
      <c r="F69" s="3">
        <v>15</v>
      </c>
      <c r="G69" s="4">
        <v>80.486666666666594</v>
      </c>
      <c r="H69" s="4">
        <v>55.28</v>
      </c>
      <c r="I69" s="3">
        <v>41</v>
      </c>
      <c r="J69" s="4">
        <v>-17.97</v>
      </c>
      <c r="K69" s="3">
        <v>97</v>
      </c>
      <c r="L69" s="4">
        <v>18.66</v>
      </c>
      <c r="M69" s="3">
        <v>65</v>
      </c>
      <c r="N69" s="5">
        <v>180</v>
      </c>
      <c r="O69" s="6" t="s">
        <v>203</v>
      </c>
      <c r="P69" s="6">
        <v>-25</v>
      </c>
      <c r="Q69" s="6">
        <v>86</v>
      </c>
      <c r="R69" s="3">
        <v>180</v>
      </c>
      <c r="S69" s="3" t="s">
        <v>203</v>
      </c>
      <c r="T69" s="3">
        <v>-25</v>
      </c>
      <c r="U69" s="3">
        <v>92</v>
      </c>
      <c r="V69" s="6">
        <v>180</v>
      </c>
      <c r="W69" s="6" t="s">
        <v>203</v>
      </c>
      <c r="X69" s="6">
        <v>-25</v>
      </c>
      <c r="Y69" s="6">
        <v>41</v>
      </c>
      <c r="Z69" s="3">
        <v>180</v>
      </c>
      <c r="AA69" s="3" t="s">
        <v>203</v>
      </c>
      <c r="AB69" s="3">
        <v>-25</v>
      </c>
      <c r="AC69" s="3">
        <v>48</v>
      </c>
      <c r="AD69" s="6">
        <v>146.80000000000001</v>
      </c>
      <c r="AE69" s="6"/>
      <c r="AF69" s="6">
        <v>24.2</v>
      </c>
      <c r="AG69" s="6">
        <v>73</v>
      </c>
      <c r="AH69" s="3">
        <v>180</v>
      </c>
      <c r="AI69" s="3" t="s">
        <v>203</v>
      </c>
      <c r="AJ69" s="3">
        <v>-25</v>
      </c>
      <c r="AK69" s="3">
        <v>50</v>
      </c>
      <c r="AL69" s="6">
        <v>180</v>
      </c>
      <c r="AM69" s="6" t="s">
        <v>203</v>
      </c>
      <c r="AN69" s="6">
        <v>-25</v>
      </c>
      <c r="AO69" s="6">
        <v>46</v>
      </c>
      <c r="AU69">
        <f t="shared" si="0"/>
        <v>1</v>
      </c>
      <c r="AV69">
        <f t="shared" si="1"/>
        <v>1</v>
      </c>
      <c r="AW69">
        <f t="shared" si="2"/>
        <v>1</v>
      </c>
      <c r="AX69">
        <f t="shared" si="3"/>
        <v>1</v>
      </c>
      <c r="AY69">
        <f t="shared" si="4"/>
        <v>0</v>
      </c>
      <c r="AZ69">
        <f t="shared" si="5"/>
        <v>1</v>
      </c>
      <c r="BA69">
        <f t="shared" si="6"/>
        <v>1</v>
      </c>
      <c r="BB69">
        <f t="shared" si="7"/>
        <v>6</v>
      </c>
      <c r="BC69">
        <f t="shared" si="8"/>
        <v>0</v>
      </c>
    </row>
    <row r="70" spans="1:55" x14ac:dyDescent="0.3">
      <c r="A70" s="3" t="s">
        <v>20</v>
      </c>
      <c r="B70" s="3">
        <v>18</v>
      </c>
      <c r="C70" s="3" t="s">
        <v>51</v>
      </c>
      <c r="D70" s="3" t="s">
        <v>52</v>
      </c>
      <c r="E70" s="4">
        <v>130.877499999999</v>
      </c>
      <c r="F70" s="3">
        <v>15</v>
      </c>
      <c r="G70" s="4">
        <v>145.877499999999</v>
      </c>
      <c r="H70" s="4">
        <v>0</v>
      </c>
      <c r="I70" s="3">
        <v>82</v>
      </c>
      <c r="J70" s="4">
        <v>36.86</v>
      </c>
      <c r="K70" s="3">
        <v>30</v>
      </c>
      <c r="L70" s="4">
        <v>18.43</v>
      </c>
      <c r="M70" s="3">
        <v>66</v>
      </c>
      <c r="N70" s="5">
        <v>106.9</v>
      </c>
      <c r="O70" s="6"/>
      <c r="P70" s="6">
        <v>53.4</v>
      </c>
      <c r="Q70" s="6">
        <v>55</v>
      </c>
      <c r="R70" s="3">
        <v>88</v>
      </c>
      <c r="S70" s="3"/>
      <c r="T70" s="3">
        <v>67</v>
      </c>
      <c r="U70" s="3">
        <v>36</v>
      </c>
      <c r="V70" s="6">
        <v>129</v>
      </c>
      <c r="W70" s="6"/>
      <c r="X70" s="6">
        <v>59.8</v>
      </c>
      <c r="Y70" s="6">
        <v>15</v>
      </c>
      <c r="Z70" s="3">
        <v>180</v>
      </c>
      <c r="AA70" s="3" t="s">
        <v>203</v>
      </c>
      <c r="AB70" s="3">
        <v>-25</v>
      </c>
      <c r="AC70" s="3">
        <v>48</v>
      </c>
      <c r="AD70" s="6">
        <v>177.1</v>
      </c>
      <c r="AE70" s="6"/>
      <c r="AF70" s="6">
        <v>2.2000000000000002</v>
      </c>
      <c r="AG70" s="6">
        <v>83</v>
      </c>
      <c r="AH70" s="3">
        <v>106</v>
      </c>
      <c r="AI70" s="3"/>
      <c r="AJ70" s="3">
        <v>62.9</v>
      </c>
      <c r="AK70" s="3">
        <v>16</v>
      </c>
      <c r="AL70" s="6">
        <v>138.5</v>
      </c>
      <c r="AM70" s="6"/>
      <c r="AN70" s="6">
        <v>37.9</v>
      </c>
      <c r="AO70" s="6">
        <v>24</v>
      </c>
      <c r="AU70">
        <f t="shared" ref="AU70:AU113" si="9">IF(O70="DNF",1,0)</f>
        <v>0</v>
      </c>
      <c r="AV70">
        <f t="shared" ref="AV70:AV113" si="10">IF(S70="DNF",1,0)</f>
        <v>0</v>
      </c>
      <c r="AW70">
        <f t="shared" ref="AW70:AW113" si="11">IF(W70="DNF",1,0)</f>
        <v>0</v>
      </c>
      <c r="AX70">
        <f t="shared" ref="AX70:AX113" si="12">IF(AA70="DNF",1,0)</f>
        <v>1</v>
      </c>
      <c r="AY70">
        <f t="shared" ref="AY70:AY113" si="13">IF(AE70="DNF",1,0)</f>
        <v>0</v>
      </c>
      <c r="AZ70">
        <f t="shared" ref="AZ70:AZ113" si="14">IF(AI70="DNF",1,0)</f>
        <v>0</v>
      </c>
      <c r="BA70">
        <f t="shared" ref="BA70:BA113" si="15">IF(AM70="DNF",1,0)</f>
        <v>0</v>
      </c>
      <c r="BB70">
        <f t="shared" ref="BB70:BB113" si="16">SUM(AU70:BA70)</f>
        <v>1</v>
      </c>
      <c r="BC70">
        <f t="shared" ref="BC70:BC113" si="17">IF(BB70+F70=0,1,0)</f>
        <v>0</v>
      </c>
    </row>
    <row r="71" spans="1:55" x14ac:dyDescent="0.3">
      <c r="A71" s="3" t="s">
        <v>20</v>
      </c>
      <c r="B71" s="3">
        <v>61</v>
      </c>
      <c r="C71" s="3" t="s">
        <v>112</v>
      </c>
      <c r="D71" s="3" t="s">
        <v>113</v>
      </c>
      <c r="E71" s="4">
        <v>82.2349999999999</v>
      </c>
      <c r="F71" s="3">
        <v>15</v>
      </c>
      <c r="G71" s="4">
        <v>97.2349999999999</v>
      </c>
      <c r="H71" s="4">
        <v>38.18</v>
      </c>
      <c r="I71" s="3">
        <v>55</v>
      </c>
      <c r="J71" s="4">
        <v>-1.4</v>
      </c>
      <c r="K71" s="3">
        <v>77</v>
      </c>
      <c r="L71" s="4">
        <v>18.39</v>
      </c>
      <c r="M71" s="3">
        <v>67</v>
      </c>
      <c r="N71" s="5">
        <v>104.4</v>
      </c>
      <c r="O71" s="6"/>
      <c r="P71" s="6">
        <v>55.2</v>
      </c>
      <c r="Q71" s="6">
        <v>52</v>
      </c>
      <c r="R71" s="3">
        <v>97.5</v>
      </c>
      <c r="S71" s="3"/>
      <c r="T71" s="3">
        <v>59.9</v>
      </c>
      <c r="U71" s="3">
        <v>47</v>
      </c>
      <c r="V71" s="6">
        <v>180</v>
      </c>
      <c r="W71" s="6" t="s">
        <v>203</v>
      </c>
      <c r="X71" s="6">
        <v>-25</v>
      </c>
      <c r="Y71" s="6">
        <v>41</v>
      </c>
      <c r="Z71" s="3">
        <v>180</v>
      </c>
      <c r="AA71" s="3" t="s">
        <v>203</v>
      </c>
      <c r="AB71" s="3">
        <v>-25</v>
      </c>
      <c r="AC71" s="3">
        <v>48</v>
      </c>
      <c r="AD71" s="6">
        <v>180</v>
      </c>
      <c r="AE71" s="6" t="s">
        <v>203</v>
      </c>
      <c r="AF71" s="6">
        <v>-25</v>
      </c>
      <c r="AG71" s="6">
        <v>85</v>
      </c>
      <c r="AH71" s="3">
        <v>180</v>
      </c>
      <c r="AI71" s="3" t="s">
        <v>203</v>
      </c>
      <c r="AJ71" s="3">
        <v>-25</v>
      </c>
      <c r="AK71" s="3">
        <v>50</v>
      </c>
      <c r="AL71" s="6">
        <v>180</v>
      </c>
      <c r="AM71" s="6" t="s">
        <v>203</v>
      </c>
      <c r="AN71" s="6">
        <v>-25</v>
      </c>
      <c r="AO71" s="6">
        <v>46</v>
      </c>
      <c r="AU71">
        <f t="shared" si="9"/>
        <v>0</v>
      </c>
      <c r="AV71">
        <f t="shared" si="10"/>
        <v>0</v>
      </c>
      <c r="AW71">
        <f t="shared" si="11"/>
        <v>1</v>
      </c>
      <c r="AX71">
        <f t="shared" si="12"/>
        <v>1</v>
      </c>
      <c r="AY71">
        <f t="shared" si="13"/>
        <v>1</v>
      </c>
      <c r="AZ71">
        <f t="shared" si="14"/>
        <v>1</v>
      </c>
      <c r="BA71">
        <f t="shared" si="15"/>
        <v>1</v>
      </c>
      <c r="BB71">
        <f t="shared" si="16"/>
        <v>5</v>
      </c>
      <c r="BC71">
        <f t="shared" si="17"/>
        <v>0</v>
      </c>
    </row>
    <row r="72" spans="1:55" x14ac:dyDescent="0.3">
      <c r="A72" s="3" t="s">
        <v>20</v>
      </c>
      <c r="B72" s="3">
        <v>138</v>
      </c>
      <c r="C72" s="3" t="s">
        <v>185</v>
      </c>
      <c r="D72" s="3" t="s">
        <v>187</v>
      </c>
      <c r="E72" s="4">
        <v>188.493333333333</v>
      </c>
      <c r="F72" s="3">
        <v>30</v>
      </c>
      <c r="G72" s="4">
        <v>218.493333333333</v>
      </c>
      <c r="H72" s="4">
        <v>0</v>
      </c>
      <c r="I72" s="3">
        <v>82</v>
      </c>
      <c r="J72" s="4">
        <v>36.24</v>
      </c>
      <c r="K72" s="3">
        <v>31</v>
      </c>
      <c r="L72" s="4">
        <v>18.12</v>
      </c>
      <c r="M72" s="3">
        <v>68</v>
      </c>
      <c r="N72" s="5">
        <v>80.099999999999994</v>
      </c>
      <c r="O72" s="6"/>
      <c r="P72" s="6">
        <v>73.400000000000006</v>
      </c>
      <c r="Q72" s="6">
        <v>19</v>
      </c>
      <c r="R72" s="3">
        <v>92.1</v>
      </c>
      <c r="S72" s="3"/>
      <c r="T72" s="3">
        <v>63.9</v>
      </c>
      <c r="U72" s="3">
        <v>38</v>
      </c>
      <c r="V72" s="6">
        <v>180</v>
      </c>
      <c r="W72" s="6" t="s">
        <v>203</v>
      </c>
      <c r="X72" s="6">
        <v>-25</v>
      </c>
      <c r="Y72" s="6">
        <v>41</v>
      </c>
      <c r="Z72" s="3">
        <v>162</v>
      </c>
      <c r="AA72" s="3"/>
      <c r="AB72" s="3">
        <v>12</v>
      </c>
      <c r="AC72" s="3">
        <v>40</v>
      </c>
      <c r="AD72" s="6">
        <v>117.9</v>
      </c>
      <c r="AE72" s="6"/>
      <c r="AF72" s="6">
        <v>45.4</v>
      </c>
      <c r="AG72" s="6">
        <v>48</v>
      </c>
      <c r="AH72" s="3">
        <v>105</v>
      </c>
      <c r="AI72" s="3"/>
      <c r="AJ72" s="3">
        <v>63.7</v>
      </c>
      <c r="AK72" s="3">
        <v>15</v>
      </c>
      <c r="AL72" s="6">
        <v>157.4</v>
      </c>
      <c r="AM72" s="6"/>
      <c r="AN72" s="6">
        <v>20.2</v>
      </c>
      <c r="AO72" s="6">
        <v>33</v>
      </c>
      <c r="AU72">
        <f t="shared" si="9"/>
        <v>0</v>
      </c>
      <c r="AV72">
        <f t="shared" si="10"/>
        <v>0</v>
      </c>
      <c r="AW72">
        <f t="shared" si="11"/>
        <v>1</v>
      </c>
      <c r="AX72">
        <f t="shared" si="12"/>
        <v>0</v>
      </c>
      <c r="AY72">
        <f t="shared" si="13"/>
        <v>0</v>
      </c>
      <c r="AZ72">
        <f t="shared" si="14"/>
        <v>0</v>
      </c>
      <c r="BA72">
        <f t="shared" si="15"/>
        <v>0</v>
      </c>
      <c r="BB72">
        <f t="shared" si="16"/>
        <v>1</v>
      </c>
      <c r="BC72">
        <f t="shared" si="17"/>
        <v>0</v>
      </c>
    </row>
    <row r="73" spans="1:55" x14ac:dyDescent="0.3">
      <c r="A73" s="3" t="s">
        <v>20</v>
      </c>
      <c r="B73" s="3">
        <v>121</v>
      </c>
      <c r="C73" s="3" t="s">
        <v>45</v>
      </c>
      <c r="D73" s="3" t="s">
        <v>174</v>
      </c>
      <c r="E73" s="4">
        <v>160.05166666666599</v>
      </c>
      <c r="F73" s="3">
        <v>30</v>
      </c>
      <c r="G73" s="4">
        <v>190.05166666666599</v>
      </c>
      <c r="H73" s="4">
        <v>0</v>
      </c>
      <c r="I73" s="3">
        <v>82</v>
      </c>
      <c r="J73" s="4">
        <v>36.090000000000003</v>
      </c>
      <c r="K73" s="3">
        <v>32</v>
      </c>
      <c r="L73" s="4">
        <v>18.05</v>
      </c>
      <c r="M73" s="3">
        <v>69</v>
      </c>
      <c r="N73" s="5">
        <v>99.8</v>
      </c>
      <c r="O73" s="6"/>
      <c r="P73" s="6">
        <v>58.7</v>
      </c>
      <c r="Q73" s="6">
        <v>48</v>
      </c>
      <c r="R73" s="3">
        <v>136.19999999999999</v>
      </c>
      <c r="S73" s="3"/>
      <c r="T73" s="3">
        <v>31.5</v>
      </c>
      <c r="U73" s="3">
        <v>76</v>
      </c>
      <c r="V73" s="6">
        <v>179.6</v>
      </c>
      <c r="W73" s="6"/>
      <c r="X73" s="6">
        <v>0</v>
      </c>
      <c r="Y73" s="6">
        <v>40</v>
      </c>
      <c r="Z73" s="3">
        <v>81.5</v>
      </c>
      <c r="AA73" s="3"/>
      <c r="AB73" s="3">
        <v>69.099999999999994</v>
      </c>
      <c r="AC73" s="3">
        <v>18</v>
      </c>
      <c r="AD73" s="6">
        <v>113.1</v>
      </c>
      <c r="AE73" s="6"/>
      <c r="AF73" s="6">
        <v>48.8</v>
      </c>
      <c r="AG73" s="6">
        <v>42</v>
      </c>
      <c r="AH73" s="3">
        <v>156</v>
      </c>
      <c r="AI73" s="3"/>
      <c r="AJ73" s="3">
        <v>18.600000000000001</v>
      </c>
      <c r="AK73" s="3">
        <v>37</v>
      </c>
      <c r="AL73" s="6">
        <v>151.19999999999999</v>
      </c>
      <c r="AM73" s="6"/>
      <c r="AN73" s="6">
        <v>26</v>
      </c>
      <c r="AO73" s="6">
        <v>31</v>
      </c>
      <c r="AU73">
        <f t="shared" si="9"/>
        <v>0</v>
      </c>
      <c r="AV73">
        <f t="shared" si="10"/>
        <v>0</v>
      </c>
      <c r="AW73">
        <f t="shared" si="11"/>
        <v>0</v>
      </c>
      <c r="AX73">
        <f t="shared" si="12"/>
        <v>0</v>
      </c>
      <c r="AY73">
        <f t="shared" si="13"/>
        <v>0</v>
      </c>
      <c r="AZ73">
        <f t="shared" si="14"/>
        <v>0</v>
      </c>
      <c r="BA73">
        <f t="shared" si="15"/>
        <v>0</v>
      </c>
      <c r="BB73">
        <f t="shared" si="16"/>
        <v>0</v>
      </c>
      <c r="BC73">
        <f t="shared" si="17"/>
        <v>0</v>
      </c>
    </row>
    <row r="74" spans="1:55" x14ac:dyDescent="0.3">
      <c r="A74" s="3" t="s">
        <v>20</v>
      </c>
      <c r="B74" s="3">
        <v>47</v>
      </c>
      <c r="C74" s="3" t="s">
        <v>100</v>
      </c>
      <c r="D74" s="3" t="s">
        <v>101</v>
      </c>
      <c r="E74" s="4">
        <v>141.391666666666</v>
      </c>
      <c r="F74" s="3">
        <v>15</v>
      </c>
      <c r="G74" s="4">
        <v>156.391666666666</v>
      </c>
      <c r="H74" s="4">
        <v>0</v>
      </c>
      <c r="I74" s="3">
        <v>82</v>
      </c>
      <c r="J74" s="4">
        <v>33.630000000000003</v>
      </c>
      <c r="K74" s="3">
        <v>35</v>
      </c>
      <c r="L74" s="4">
        <v>16.82</v>
      </c>
      <c r="M74" s="3">
        <v>70</v>
      </c>
      <c r="N74" s="5">
        <v>104.1</v>
      </c>
      <c r="O74" s="6"/>
      <c r="P74" s="6">
        <v>55.5</v>
      </c>
      <c r="Q74" s="6">
        <v>51</v>
      </c>
      <c r="R74" s="3">
        <v>57.9</v>
      </c>
      <c r="S74" s="3"/>
      <c r="T74" s="3">
        <v>89.1</v>
      </c>
      <c r="U74" s="3">
        <v>7</v>
      </c>
      <c r="V74" s="6">
        <v>165.4</v>
      </c>
      <c r="W74" s="6"/>
      <c r="X74" s="6">
        <v>16.7</v>
      </c>
      <c r="Y74" s="6">
        <v>34</v>
      </c>
      <c r="Z74" s="3">
        <v>121</v>
      </c>
      <c r="AA74" s="3"/>
      <c r="AB74" s="3">
        <v>41.1</v>
      </c>
      <c r="AC74" s="3">
        <v>30</v>
      </c>
      <c r="AD74" s="6">
        <v>138.5</v>
      </c>
      <c r="AE74" s="6"/>
      <c r="AF74" s="6">
        <v>30.3</v>
      </c>
      <c r="AG74" s="6">
        <v>69</v>
      </c>
      <c r="AH74" s="3">
        <v>145.69999999999999</v>
      </c>
      <c r="AI74" s="3"/>
      <c r="AJ74" s="3">
        <v>27.7</v>
      </c>
      <c r="AK74" s="3">
        <v>31</v>
      </c>
      <c r="AL74" s="6">
        <v>180</v>
      </c>
      <c r="AM74" s="6" t="s">
        <v>203</v>
      </c>
      <c r="AN74" s="6">
        <v>-25</v>
      </c>
      <c r="AO74" s="6">
        <v>46</v>
      </c>
      <c r="AU74">
        <f t="shared" si="9"/>
        <v>0</v>
      </c>
      <c r="AV74">
        <f t="shared" si="10"/>
        <v>0</v>
      </c>
      <c r="AW74">
        <f t="shared" si="11"/>
        <v>0</v>
      </c>
      <c r="AX74">
        <f t="shared" si="12"/>
        <v>0</v>
      </c>
      <c r="AY74">
        <f t="shared" si="13"/>
        <v>0</v>
      </c>
      <c r="AZ74">
        <f t="shared" si="14"/>
        <v>0</v>
      </c>
      <c r="BA74">
        <f t="shared" si="15"/>
        <v>1</v>
      </c>
      <c r="BB74">
        <f t="shared" si="16"/>
        <v>1</v>
      </c>
      <c r="BC74">
        <f t="shared" si="17"/>
        <v>0</v>
      </c>
    </row>
    <row r="75" spans="1:55" x14ac:dyDescent="0.3">
      <c r="A75" s="3" t="s">
        <v>20</v>
      </c>
      <c r="B75" s="3">
        <v>118</v>
      </c>
      <c r="C75" s="3" t="s">
        <v>172</v>
      </c>
      <c r="D75" s="3" t="s">
        <v>173</v>
      </c>
      <c r="E75" s="4">
        <v>204.40416666666599</v>
      </c>
      <c r="F75" s="3">
        <v>0</v>
      </c>
      <c r="G75" s="4">
        <v>204.40416666666599</v>
      </c>
      <c r="H75" s="4">
        <v>0</v>
      </c>
      <c r="I75" s="3">
        <v>82</v>
      </c>
      <c r="J75" s="4">
        <v>33.22</v>
      </c>
      <c r="K75" s="3">
        <v>36</v>
      </c>
      <c r="L75" s="4">
        <v>16.61</v>
      </c>
      <c r="M75" s="3">
        <v>71</v>
      </c>
      <c r="N75" s="5">
        <v>85</v>
      </c>
      <c r="O75" s="6"/>
      <c r="P75" s="6">
        <v>69.7</v>
      </c>
      <c r="Q75" s="6">
        <v>25</v>
      </c>
      <c r="R75" s="3">
        <v>84.7</v>
      </c>
      <c r="S75" s="3"/>
      <c r="T75" s="3">
        <v>69.400000000000006</v>
      </c>
      <c r="U75" s="3">
        <v>33</v>
      </c>
      <c r="V75" s="6">
        <v>180</v>
      </c>
      <c r="W75" s="6" t="s">
        <v>203</v>
      </c>
      <c r="X75" s="6">
        <v>-25</v>
      </c>
      <c r="Y75" s="6">
        <v>41</v>
      </c>
      <c r="Z75" s="3">
        <v>180</v>
      </c>
      <c r="AA75" s="3" t="s">
        <v>203</v>
      </c>
      <c r="AB75" s="3">
        <v>-25</v>
      </c>
      <c r="AC75" s="3">
        <v>48</v>
      </c>
      <c r="AD75" s="6">
        <v>119.7</v>
      </c>
      <c r="AE75" s="6"/>
      <c r="AF75" s="6">
        <v>44</v>
      </c>
      <c r="AG75" s="6">
        <v>51</v>
      </c>
      <c r="AH75" s="3">
        <v>98</v>
      </c>
      <c r="AI75" s="3"/>
      <c r="AJ75" s="3">
        <v>69.900000000000006</v>
      </c>
      <c r="AK75" s="3">
        <v>11</v>
      </c>
      <c r="AL75" s="6">
        <v>147.5</v>
      </c>
      <c r="AM75" s="6"/>
      <c r="AN75" s="6">
        <v>29.4</v>
      </c>
      <c r="AO75" s="6">
        <v>29</v>
      </c>
      <c r="AU75">
        <f t="shared" si="9"/>
        <v>0</v>
      </c>
      <c r="AV75">
        <f t="shared" si="10"/>
        <v>0</v>
      </c>
      <c r="AW75">
        <f t="shared" si="11"/>
        <v>1</v>
      </c>
      <c r="AX75">
        <f t="shared" si="12"/>
        <v>1</v>
      </c>
      <c r="AY75">
        <f t="shared" si="13"/>
        <v>0</v>
      </c>
      <c r="AZ75">
        <f t="shared" si="14"/>
        <v>0</v>
      </c>
      <c r="BA75">
        <f t="shared" si="15"/>
        <v>0</v>
      </c>
      <c r="BB75">
        <f t="shared" si="16"/>
        <v>2</v>
      </c>
      <c r="BC75">
        <f t="shared" si="17"/>
        <v>0</v>
      </c>
    </row>
    <row r="76" spans="1:55" x14ac:dyDescent="0.3">
      <c r="A76" s="3" t="s">
        <v>20</v>
      </c>
      <c r="B76" s="3">
        <v>17</v>
      </c>
      <c r="C76" s="3" t="s">
        <v>49</v>
      </c>
      <c r="D76" s="3" t="s">
        <v>50</v>
      </c>
      <c r="E76" s="4">
        <v>78.466666666666598</v>
      </c>
      <c r="F76" s="3">
        <v>0</v>
      </c>
      <c r="G76" s="4">
        <v>78.466666666666598</v>
      </c>
      <c r="H76" s="4">
        <v>57.34</v>
      </c>
      <c r="I76" s="3">
        <v>39</v>
      </c>
      <c r="J76" s="4">
        <v>-25</v>
      </c>
      <c r="K76" s="3">
        <v>103</v>
      </c>
      <c r="L76" s="4">
        <v>16.170000000000002</v>
      </c>
      <c r="M76" s="3">
        <v>72</v>
      </c>
      <c r="N76" s="5">
        <v>180</v>
      </c>
      <c r="O76" s="6" t="s">
        <v>203</v>
      </c>
      <c r="P76" s="6">
        <v>-25</v>
      </c>
      <c r="Q76" s="6">
        <v>86</v>
      </c>
      <c r="R76" s="3">
        <v>180</v>
      </c>
      <c r="S76" s="3" t="s">
        <v>203</v>
      </c>
      <c r="T76" s="3">
        <v>-25</v>
      </c>
      <c r="U76" s="3">
        <v>92</v>
      </c>
      <c r="V76" s="6">
        <v>180</v>
      </c>
      <c r="W76" s="6" t="s">
        <v>203</v>
      </c>
      <c r="X76" s="6">
        <v>-25</v>
      </c>
      <c r="Y76" s="6">
        <v>41</v>
      </c>
      <c r="Z76" s="3">
        <v>180</v>
      </c>
      <c r="AA76" s="3" t="s">
        <v>203</v>
      </c>
      <c r="AB76" s="3">
        <v>-25</v>
      </c>
      <c r="AC76" s="3">
        <v>48</v>
      </c>
      <c r="AD76" s="6">
        <v>180</v>
      </c>
      <c r="AE76" s="6" t="s">
        <v>203</v>
      </c>
      <c r="AF76" s="6">
        <v>-25</v>
      </c>
      <c r="AG76" s="6">
        <v>85</v>
      </c>
      <c r="AH76" s="3">
        <v>180</v>
      </c>
      <c r="AI76" s="3" t="s">
        <v>203</v>
      </c>
      <c r="AJ76" s="3">
        <v>-25</v>
      </c>
      <c r="AK76" s="3">
        <v>50</v>
      </c>
      <c r="AL76" s="6">
        <v>180</v>
      </c>
      <c r="AM76" s="6" t="s">
        <v>203</v>
      </c>
      <c r="AN76" s="6">
        <v>-25</v>
      </c>
      <c r="AO76" s="6">
        <v>46</v>
      </c>
      <c r="AU76">
        <f t="shared" si="9"/>
        <v>1</v>
      </c>
      <c r="AV76">
        <f t="shared" si="10"/>
        <v>1</v>
      </c>
      <c r="AW76">
        <f t="shared" si="11"/>
        <v>1</v>
      </c>
      <c r="AX76">
        <f t="shared" si="12"/>
        <v>1</v>
      </c>
      <c r="AY76">
        <f t="shared" si="13"/>
        <v>1</v>
      </c>
      <c r="AZ76">
        <f t="shared" si="14"/>
        <v>1</v>
      </c>
      <c r="BA76">
        <f t="shared" si="15"/>
        <v>1</v>
      </c>
      <c r="BB76">
        <f t="shared" si="16"/>
        <v>7</v>
      </c>
      <c r="BC76">
        <f t="shared" si="17"/>
        <v>0</v>
      </c>
    </row>
    <row r="77" spans="1:55" x14ac:dyDescent="0.3">
      <c r="A77" s="3" t="s">
        <v>20</v>
      </c>
      <c r="B77" s="3">
        <v>36</v>
      </c>
      <c r="C77" s="3" t="s">
        <v>83</v>
      </c>
      <c r="D77" s="3" t="s">
        <v>84</v>
      </c>
      <c r="E77" s="4">
        <v>109.768333333333</v>
      </c>
      <c r="F77" s="3">
        <v>30</v>
      </c>
      <c r="G77" s="4">
        <v>139.768333333333</v>
      </c>
      <c r="H77" s="4">
        <v>0</v>
      </c>
      <c r="I77" s="3">
        <v>82</v>
      </c>
      <c r="J77" s="4">
        <v>31.49</v>
      </c>
      <c r="K77" s="3">
        <v>37</v>
      </c>
      <c r="L77" s="4">
        <v>15.74</v>
      </c>
      <c r="M77" s="3">
        <v>73</v>
      </c>
      <c r="N77" s="5">
        <v>89.8</v>
      </c>
      <c r="O77" s="6"/>
      <c r="P77" s="6">
        <v>66.2</v>
      </c>
      <c r="Q77" s="6">
        <v>31</v>
      </c>
      <c r="R77" s="3">
        <v>73.099999999999994</v>
      </c>
      <c r="S77" s="3"/>
      <c r="T77" s="3">
        <v>77.900000000000006</v>
      </c>
      <c r="U77" s="3">
        <v>20</v>
      </c>
      <c r="V77" s="6">
        <v>159.5</v>
      </c>
      <c r="W77" s="6"/>
      <c r="X77" s="6">
        <v>23.8</v>
      </c>
      <c r="Y77" s="6">
        <v>30</v>
      </c>
      <c r="Z77" s="3">
        <v>180</v>
      </c>
      <c r="AA77" s="3" t="s">
        <v>203</v>
      </c>
      <c r="AB77" s="3">
        <v>-25</v>
      </c>
      <c r="AC77" s="3">
        <v>48</v>
      </c>
      <c r="AD77" s="6">
        <v>121.7</v>
      </c>
      <c r="AE77" s="6"/>
      <c r="AF77" s="6">
        <v>42.6</v>
      </c>
      <c r="AG77" s="6">
        <v>53</v>
      </c>
      <c r="AH77" s="3">
        <v>165.5</v>
      </c>
      <c r="AI77" s="3"/>
      <c r="AJ77" s="3">
        <v>10.199999999999999</v>
      </c>
      <c r="AK77" s="3">
        <v>45</v>
      </c>
      <c r="AL77" s="6">
        <v>152.5</v>
      </c>
      <c r="AM77" s="6"/>
      <c r="AN77" s="6">
        <v>24.7</v>
      </c>
      <c r="AO77" s="6">
        <v>32</v>
      </c>
      <c r="AU77">
        <f t="shared" si="9"/>
        <v>0</v>
      </c>
      <c r="AV77">
        <f t="shared" si="10"/>
        <v>0</v>
      </c>
      <c r="AW77">
        <f t="shared" si="11"/>
        <v>0</v>
      </c>
      <c r="AX77">
        <f t="shared" si="12"/>
        <v>1</v>
      </c>
      <c r="AY77">
        <f t="shared" si="13"/>
        <v>0</v>
      </c>
      <c r="AZ77">
        <f t="shared" si="14"/>
        <v>0</v>
      </c>
      <c r="BA77">
        <f t="shared" si="15"/>
        <v>0</v>
      </c>
      <c r="BB77">
        <f t="shared" si="16"/>
        <v>1</v>
      </c>
      <c r="BC77">
        <f t="shared" si="17"/>
        <v>0</v>
      </c>
    </row>
    <row r="78" spans="1:55" x14ac:dyDescent="0.3">
      <c r="A78" s="3" t="s">
        <v>20</v>
      </c>
      <c r="B78" s="3">
        <v>90</v>
      </c>
      <c r="C78" s="3" t="s">
        <v>83</v>
      </c>
      <c r="D78" s="3" t="s">
        <v>156</v>
      </c>
      <c r="E78" s="4">
        <v>76.154166666666598</v>
      </c>
      <c r="F78" s="3">
        <v>30</v>
      </c>
      <c r="G78" s="4">
        <v>106.154166666666</v>
      </c>
      <c r="H78" s="4">
        <v>29.07</v>
      </c>
      <c r="I78" s="3">
        <v>61</v>
      </c>
      <c r="J78" s="4">
        <v>2.4</v>
      </c>
      <c r="K78" s="3">
        <v>71</v>
      </c>
      <c r="L78" s="4">
        <v>15.74</v>
      </c>
      <c r="M78" s="3">
        <v>74</v>
      </c>
      <c r="N78" s="5">
        <v>180</v>
      </c>
      <c r="O78" s="6" t="s">
        <v>203</v>
      </c>
      <c r="P78" s="6">
        <v>-25</v>
      </c>
      <c r="Q78" s="6">
        <v>86</v>
      </c>
      <c r="R78" s="3">
        <v>141.6</v>
      </c>
      <c r="S78" s="3"/>
      <c r="T78" s="3">
        <v>27.5</v>
      </c>
      <c r="U78" s="3">
        <v>80</v>
      </c>
      <c r="V78" s="6">
        <v>180</v>
      </c>
      <c r="W78" s="6" t="s">
        <v>203</v>
      </c>
      <c r="X78" s="6">
        <v>-25</v>
      </c>
      <c r="Y78" s="6">
        <v>41</v>
      </c>
      <c r="Z78" s="3">
        <v>180</v>
      </c>
      <c r="AA78" s="3" t="s">
        <v>203</v>
      </c>
      <c r="AB78" s="3">
        <v>-25</v>
      </c>
      <c r="AC78" s="3">
        <v>48</v>
      </c>
      <c r="AD78" s="6">
        <v>105.7</v>
      </c>
      <c r="AE78" s="6"/>
      <c r="AF78" s="6">
        <v>54.3</v>
      </c>
      <c r="AG78" s="6">
        <v>39</v>
      </c>
      <c r="AH78" s="3">
        <v>137.5</v>
      </c>
      <c r="AI78" s="3"/>
      <c r="AJ78" s="3">
        <v>35</v>
      </c>
      <c r="AK78" s="3">
        <v>29</v>
      </c>
      <c r="AL78" s="6">
        <v>180</v>
      </c>
      <c r="AM78" s="6" t="s">
        <v>203</v>
      </c>
      <c r="AN78" s="6">
        <v>-25</v>
      </c>
      <c r="AO78" s="6">
        <v>46</v>
      </c>
      <c r="AU78">
        <f t="shared" si="9"/>
        <v>1</v>
      </c>
      <c r="AV78">
        <f t="shared" si="10"/>
        <v>0</v>
      </c>
      <c r="AW78">
        <f t="shared" si="11"/>
        <v>1</v>
      </c>
      <c r="AX78">
        <f t="shared" si="12"/>
        <v>1</v>
      </c>
      <c r="AY78">
        <f t="shared" si="13"/>
        <v>0</v>
      </c>
      <c r="AZ78">
        <f t="shared" si="14"/>
        <v>0</v>
      </c>
      <c r="BA78">
        <f t="shared" si="15"/>
        <v>1</v>
      </c>
      <c r="BB78">
        <f t="shared" si="16"/>
        <v>4</v>
      </c>
      <c r="BC78">
        <f t="shared" si="17"/>
        <v>0</v>
      </c>
    </row>
    <row r="79" spans="1:55" x14ac:dyDescent="0.3">
      <c r="A79" s="3" t="s">
        <v>20</v>
      </c>
      <c r="B79" s="3">
        <v>30</v>
      </c>
      <c r="C79" s="3" t="s">
        <v>72</v>
      </c>
      <c r="D79" s="3" t="s">
        <v>73</v>
      </c>
      <c r="E79" s="4">
        <v>74.279166666666598</v>
      </c>
      <c r="F79" s="3">
        <v>30</v>
      </c>
      <c r="G79" s="4">
        <v>104.279166666666</v>
      </c>
      <c r="H79" s="4">
        <v>30.99</v>
      </c>
      <c r="I79" s="3">
        <v>60</v>
      </c>
      <c r="J79" s="4">
        <v>-2.89</v>
      </c>
      <c r="K79" s="3">
        <v>80</v>
      </c>
      <c r="L79" s="4">
        <v>14.05</v>
      </c>
      <c r="M79" s="3">
        <v>75</v>
      </c>
      <c r="N79" s="5">
        <v>142.5</v>
      </c>
      <c r="O79" s="6"/>
      <c r="P79" s="6">
        <v>26.8</v>
      </c>
      <c r="Q79" s="6">
        <v>78</v>
      </c>
      <c r="R79" s="3">
        <v>140.9</v>
      </c>
      <c r="S79" s="3"/>
      <c r="T79" s="3">
        <v>28</v>
      </c>
      <c r="U79" s="3">
        <v>79</v>
      </c>
      <c r="V79" s="6">
        <v>180</v>
      </c>
      <c r="W79" s="6" t="s">
        <v>203</v>
      </c>
      <c r="X79" s="6">
        <v>-25</v>
      </c>
      <c r="Y79" s="6">
        <v>41</v>
      </c>
      <c r="Z79" s="3">
        <v>180</v>
      </c>
      <c r="AA79" s="3" t="s">
        <v>203</v>
      </c>
      <c r="AB79" s="3">
        <v>-25</v>
      </c>
      <c r="AC79" s="3">
        <v>48</v>
      </c>
      <c r="AD79" s="6">
        <v>145.9</v>
      </c>
      <c r="AE79" s="6"/>
      <c r="AF79" s="6">
        <v>24.9</v>
      </c>
      <c r="AG79" s="6">
        <v>72</v>
      </c>
      <c r="AH79" s="3">
        <v>180</v>
      </c>
      <c r="AI79" s="3" t="s">
        <v>203</v>
      </c>
      <c r="AJ79" s="3">
        <v>-25</v>
      </c>
      <c r="AK79" s="3">
        <v>50</v>
      </c>
      <c r="AL79" s="6">
        <v>180</v>
      </c>
      <c r="AM79" s="6" t="s">
        <v>203</v>
      </c>
      <c r="AN79" s="6">
        <v>-25</v>
      </c>
      <c r="AO79" s="6">
        <v>46</v>
      </c>
      <c r="AU79">
        <f t="shared" si="9"/>
        <v>0</v>
      </c>
      <c r="AV79">
        <f t="shared" si="10"/>
        <v>0</v>
      </c>
      <c r="AW79">
        <f t="shared" si="11"/>
        <v>1</v>
      </c>
      <c r="AX79">
        <f t="shared" si="12"/>
        <v>1</v>
      </c>
      <c r="AY79">
        <f t="shared" si="13"/>
        <v>0</v>
      </c>
      <c r="AZ79">
        <f t="shared" si="14"/>
        <v>1</v>
      </c>
      <c r="BA79">
        <f t="shared" si="15"/>
        <v>1</v>
      </c>
      <c r="BB79">
        <f t="shared" si="16"/>
        <v>4</v>
      </c>
      <c r="BC79">
        <f t="shared" si="17"/>
        <v>0</v>
      </c>
    </row>
    <row r="80" spans="1:55" x14ac:dyDescent="0.3">
      <c r="A80" s="3" t="s">
        <v>20</v>
      </c>
      <c r="B80" s="3">
        <v>34</v>
      </c>
      <c r="C80" s="3" t="s">
        <v>80</v>
      </c>
      <c r="D80" s="3" t="s">
        <v>81</v>
      </c>
      <c r="E80" s="4">
        <v>83.516666666666595</v>
      </c>
      <c r="F80" s="3">
        <v>0</v>
      </c>
      <c r="G80" s="4">
        <v>83.516666666666595</v>
      </c>
      <c r="H80" s="4">
        <v>52.19</v>
      </c>
      <c r="I80" s="3">
        <v>45</v>
      </c>
      <c r="J80" s="4">
        <v>-25</v>
      </c>
      <c r="K80" s="3">
        <v>103</v>
      </c>
      <c r="L80" s="4">
        <v>13.59</v>
      </c>
      <c r="M80" s="3">
        <v>76</v>
      </c>
      <c r="N80" s="5">
        <v>180</v>
      </c>
      <c r="O80" s="6" t="s">
        <v>203</v>
      </c>
      <c r="P80" s="6">
        <v>-25</v>
      </c>
      <c r="Q80" s="6">
        <v>86</v>
      </c>
      <c r="R80" s="3">
        <v>180</v>
      </c>
      <c r="S80" s="3" t="s">
        <v>203</v>
      </c>
      <c r="T80" s="3">
        <v>-25</v>
      </c>
      <c r="U80" s="3">
        <v>92</v>
      </c>
      <c r="V80" s="6">
        <v>180</v>
      </c>
      <c r="W80" s="6" t="s">
        <v>203</v>
      </c>
      <c r="X80" s="6">
        <v>-25</v>
      </c>
      <c r="Y80" s="6">
        <v>41</v>
      </c>
      <c r="Z80" s="3">
        <v>180</v>
      </c>
      <c r="AA80" s="3" t="s">
        <v>203</v>
      </c>
      <c r="AB80" s="3">
        <v>-25</v>
      </c>
      <c r="AC80" s="3">
        <v>48</v>
      </c>
      <c r="AD80" s="6">
        <v>180</v>
      </c>
      <c r="AE80" s="6" t="s">
        <v>203</v>
      </c>
      <c r="AF80" s="6">
        <v>-25</v>
      </c>
      <c r="AG80" s="6">
        <v>85</v>
      </c>
      <c r="AH80" s="3">
        <v>180</v>
      </c>
      <c r="AI80" s="3" t="s">
        <v>203</v>
      </c>
      <c r="AJ80" s="3">
        <v>-25</v>
      </c>
      <c r="AK80" s="3">
        <v>50</v>
      </c>
      <c r="AL80" s="6">
        <v>180</v>
      </c>
      <c r="AM80" s="6" t="s">
        <v>203</v>
      </c>
      <c r="AN80" s="6">
        <v>-25</v>
      </c>
      <c r="AO80" s="6">
        <v>46</v>
      </c>
      <c r="AU80">
        <f t="shared" si="9"/>
        <v>1</v>
      </c>
      <c r="AV80">
        <f t="shared" si="10"/>
        <v>1</v>
      </c>
      <c r="AW80">
        <f t="shared" si="11"/>
        <v>1</v>
      </c>
      <c r="AX80">
        <f t="shared" si="12"/>
        <v>1</v>
      </c>
      <c r="AY80">
        <f t="shared" si="13"/>
        <v>1</v>
      </c>
      <c r="AZ80">
        <f t="shared" si="14"/>
        <v>1</v>
      </c>
      <c r="BA80">
        <f t="shared" si="15"/>
        <v>1</v>
      </c>
      <c r="BB80">
        <f t="shared" si="16"/>
        <v>7</v>
      </c>
      <c r="BC80">
        <f t="shared" si="17"/>
        <v>0</v>
      </c>
    </row>
    <row r="81" spans="1:55" x14ac:dyDescent="0.3">
      <c r="A81" s="3" t="s">
        <v>20</v>
      </c>
      <c r="B81" s="3">
        <v>37</v>
      </c>
      <c r="C81" s="3" t="s">
        <v>85</v>
      </c>
      <c r="D81" s="3" t="s">
        <v>86</v>
      </c>
      <c r="E81" s="4">
        <v>96.566666666666606</v>
      </c>
      <c r="F81" s="3">
        <v>15</v>
      </c>
      <c r="G81" s="4">
        <v>111.56666666666599</v>
      </c>
      <c r="H81" s="4">
        <v>23.55</v>
      </c>
      <c r="I81" s="3">
        <v>69</v>
      </c>
      <c r="J81" s="4">
        <v>0.62</v>
      </c>
      <c r="K81" s="3">
        <v>74</v>
      </c>
      <c r="L81" s="4">
        <v>12.08</v>
      </c>
      <c r="M81" s="3">
        <v>77</v>
      </c>
      <c r="N81" s="5">
        <v>102.1</v>
      </c>
      <c r="O81" s="6"/>
      <c r="P81" s="6">
        <v>56.9</v>
      </c>
      <c r="Q81" s="6">
        <v>49</v>
      </c>
      <c r="R81" s="3">
        <v>116.4</v>
      </c>
      <c r="S81" s="3"/>
      <c r="T81" s="3">
        <v>46.1</v>
      </c>
      <c r="U81" s="3">
        <v>64</v>
      </c>
      <c r="V81" s="6">
        <v>180</v>
      </c>
      <c r="W81" s="6" t="s">
        <v>203</v>
      </c>
      <c r="X81" s="6">
        <v>-25</v>
      </c>
      <c r="Y81" s="6">
        <v>41</v>
      </c>
      <c r="Z81" s="3">
        <v>180</v>
      </c>
      <c r="AA81" s="3" t="s">
        <v>203</v>
      </c>
      <c r="AB81" s="3">
        <v>-25</v>
      </c>
      <c r="AC81" s="3">
        <v>48</v>
      </c>
      <c r="AD81" s="6">
        <v>180</v>
      </c>
      <c r="AE81" s="6" t="s">
        <v>203</v>
      </c>
      <c r="AF81" s="6">
        <v>-25</v>
      </c>
      <c r="AG81" s="6">
        <v>85</v>
      </c>
      <c r="AH81" s="3">
        <v>175.6</v>
      </c>
      <c r="AI81" s="3"/>
      <c r="AJ81" s="3">
        <v>1.3</v>
      </c>
      <c r="AK81" s="3">
        <v>48</v>
      </c>
      <c r="AL81" s="6">
        <v>180</v>
      </c>
      <c r="AM81" s="6" t="s">
        <v>203</v>
      </c>
      <c r="AN81" s="6">
        <v>-25</v>
      </c>
      <c r="AO81" s="6">
        <v>46</v>
      </c>
      <c r="AU81">
        <f t="shared" si="9"/>
        <v>0</v>
      </c>
      <c r="AV81">
        <f t="shared" si="10"/>
        <v>0</v>
      </c>
      <c r="AW81">
        <f t="shared" si="11"/>
        <v>1</v>
      </c>
      <c r="AX81">
        <f t="shared" si="12"/>
        <v>1</v>
      </c>
      <c r="AY81">
        <f t="shared" si="13"/>
        <v>1</v>
      </c>
      <c r="AZ81">
        <f t="shared" si="14"/>
        <v>0</v>
      </c>
      <c r="BA81">
        <f t="shared" si="15"/>
        <v>1</v>
      </c>
      <c r="BB81">
        <f t="shared" si="16"/>
        <v>4</v>
      </c>
      <c r="BC81">
        <f t="shared" si="17"/>
        <v>0</v>
      </c>
    </row>
    <row r="82" spans="1:55" x14ac:dyDescent="0.3">
      <c r="A82" s="3" t="s">
        <v>20</v>
      </c>
      <c r="B82" s="3">
        <v>56</v>
      </c>
      <c r="C82" s="3" t="s">
        <v>70</v>
      </c>
      <c r="D82" s="3" t="s">
        <v>107</v>
      </c>
      <c r="E82" s="4">
        <v>93.826666666666597</v>
      </c>
      <c r="F82" s="3">
        <v>15</v>
      </c>
      <c r="G82" s="4">
        <v>108.826666666666</v>
      </c>
      <c r="H82" s="4">
        <v>26.35</v>
      </c>
      <c r="I82" s="3">
        <v>64</v>
      </c>
      <c r="J82" s="4">
        <v>-5.72</v>
      </c>
      <c r="K82" s="3">
        <v>84</v>
      </c>
      <c r="L82" s="4">
        <v>10.31</v>
      </c>
      <c r="M82" s="3">
        <v>78</v>
      </c>
      <c r="N82" s="5">
        <v>180</v>
      </c>
      <c r="O82" s="6" t="s">
        <v>203</v>
      </c>
      <c r="P82" s="6">
        <v>-25</v>
      </c>
      <c r="Q82" s="6">
        <v>86</v>
      </c>
      <c r="R82" s="3">
        <v>112.9</v>
      </c>
      <c r="S82" s="3"/>
      <c r="T82" s="3">
        <v>48.6</v>
      </c>
      <c r="U82" s="3">
        <v>56</v>
      </c>
      <c r="V82" s="6">
        <v>180</v>
      </c>
      <c r="W82" s="6" t="s">
        <v>203</v>
      </c>
      <c r="X82" s="6">
        <v>-25</v>
      </c>
      <c r="Y82" s="6">
        <v>41</v>
      </c>
      <c r="Z82" s="3">
        <v>180</v>
      </c>
      <c r="AA82" s="3" t="s">
        <v>203</v>
      </c>
      <c r="AB82" s="3">
        <v>-25</v>
      </c>
      <c r="AC82" s="3">
        <v>48</v>
      </c>
      <c r="AD82" s="6">
        <v>164.5</v>
      </c>
      <c r="AE82" s="6"/>
      <c r="AF82" s="6">
        <v>11.3</v>
      </c>
      <c r="AG82" s="6">
        <v>81</v>
      </c>
      <c r="AH82" s="3">
        <v>180</v>
      </c>
      <c r="AI82" s="3" t="s">
        <v>203</v>
      </c>
      <c r="AJ82" s="3">
        <v>-25</v>
      </c>
      <c r="AK82" s="3">
        <v>50</v>
      </c>
      <c r="AL82" s="6">
        <v>179</v>
      </c>
      <c r="AM82" s="6"/>
      <c r="AN82" s="6">
        <v>0</v>
      </c>
      <c r="AO82" s="6">
        <v>44</v>
      </c>
      <c r="AU82">
        <f t="shared" si="9"/>
        <v>1</v>
      </c>
      <c r="AV82">
        <f t="shared" si="10"/>
        <v>0</v>
      </c>
      <c r="AW82">
        <f t="shared" si="11"/>
        <v>1</v>
      </c>
      <c r="AX82">
        <f t="shared" si="12"/>
        <v>1</v>
      </c>
      <c r="AY82">
        <f t="shared" si="13"/>
        <v>0</v>
      </c>
      <c r="AZ82">
        <f t="shared" si="14"/>
        <v>1</v>
      </c>
      <c r="BA82">
        <f t="shared" si="15"/>
        <v>0</v>
      </c>
      <c r="BB82">
        <f t="shared" si="16"/>
        <v>4</v>
      </c>
      <c r="BC82">
        <f t="shared" si="17"/>
        <v>0</v>
      </c>
    </row>
    <row r="83" spans="1:55" x14ac:dyDescent="0.3">
      <c r="A83" s="3" t="s">
        <v>20</v>
      </c>
      <c r="B83" s="3">
        <v>101</v>
      </c>
      <c r="C83" s="3" t="s">
        <v>49</v>
      </c>
      <c r="D83" s="3" t="s">
        <v>171</v>
      </c>
      <c r="E83" s="4">
        <v>120.830833333333</v>
      </c>
      <c r="F83" s="3">
        <v>0</v>
      </c>
      <c r="G83" s="4">
        <v>120.830833333333</v>
      </c>
      <c r="H83" s="4">
        <v>14.09</v>
      </c>
      <c r="I83" s="3">
        <v>72</v>
      </c>
      <c r="J83" s="4">
        <v>4.3899999999999997</v>
      </c>
      <c r="K83" s="3">
        <v>65</v>
      </c>
      <c r="L83" s="4">
        <v>9.24</v>
      </c>
      <c r="M83" s="3">
        <v>79</v>
      </c>
      <c r="N83" s="5">
        <v>98.6</v>
      </c>
      <c r="O83" s="6"/>
      <c r="P83" s="6">
        <v>59.6</v>
      </c>
      <c r="Q83" s="6">
        <v>47</v>
      </c>
      <c r="R83" s="3">
        <v>126.3</v>
      </c>
      <c r="S83" s="3"/>
      <c r="T83" s="3">
        <v>38.799999999999997</v>
      </c>
      <c r="U83" s="3">
        <v>70</v>
      </c>
      <c r="V83" s="6">
        <v>180</v>
      </c>
      <c r="W83" s="6" t="s">
        <v>203</v>
      </c>
      <c r="X83" s="6">
        <v>-25</v>
      </c>
      <c r="Y83" s="6">
        <v>41</v>
      </c>
      <c r="Z83" s="3">
        <v>180</v>
      </c>
      <c r="AA83" s="3" t="s">
        <v>203</v>
      </c>
      <c r="AB83" s="3">
        <v>-25</v>
      </c>
      <c r="AC83" s="3">
        <v>48</v>
      </c>
      <c r="AD83" s="6">
        <v>135.69999999999999</v>
      </c>
      <c r="AE83" s="6"/>
      <c r="AF83" s="6">
        <v>32.299999999999997</v>
      </c>
      <c r="AG83" s="6">
        <v>64</v>
      </c>
      <c r="AH83" s="3">
        <v>180</v>
      </c>
      <c r="AI83" s="3" t="s">
        <v>203</v>
      </c>
      <c r="AJ83" s="3">
        <v>-25</v>
      </c>
      <c r="AK83" s="3">
        <v>50</v>
      </c>
      <c r="AL83" s="6">
        <v>180</v>
      </c>
      <c r="AM83" s="6" t="s">
        <v>203</v>
      </c>
      <c r="AN83" s="6">
        <v>-25</v>
      </c>
      <c r="AO83" s="6">
        <v>46</v>
      </c>
      <c r="AU83">
        <f t="shared" si="9"/>
        <v>0</v>
      </c>
      <c r="AV83">
        <f t="shared" si="10"/>
        <v>0</v>
      </c>
      <c r="AW83">
        <f t="shared" si="11"/>
        <v>1</v>
      </c>
      <c r="AX83">
        <f t="shared" si="12"/>
        <v>1</v>
      </c>
      <c r="AY83">
        <f t="shared" si="13"/>
        <v>0</v>
      </c>
      <c r="AZ83">
        <f t="shared" si="14"/>
        <v>1</v>
      </c>
      <c r="BA83">
        <f t="shared" si="15"/>
        <v>1</v>
      </c>
      <c r="BB83">
        <f t="shared" si="16"/>
        <v>4</v>
      </c>
      <c r="BC83">
        <f t="shared" si="17"/>
        <v>0</v>
      </c>
    </row>
    <row r="84" spans="1:55" x14ac:dyDescent="0.3">
      <c r="A84" s="3" t="s">
        <v>20</v>
      </c>
      <c r="B84" s="3">
        <v>99</v>
      </c>
      <c r="C84" s="3" t="s">
        <v>21</v>
      </c>
      <c r="D84" s="3" t="s">
        <v>169</v>
      </c>
      <c r="E84" s="4">
        <v>117.509999999999</v>
      </c>
      <c r="F84" s="3">
        <v>15</v>
      </c>
      <c r="G84" s="4">
        <v>132.51</v>
      </c>
      <c r="H84" s="4">
        <v>2.16</v>
      </c>
      <c r="I84" s="3">
        <v>78</v>
      </c>
      <c r="J84" s="4">
        <v>16.190000000000001</v>
      </c>
      <c r="K84" s="3">
        <v>55</v>
      </c>
      <c r="L84" s="4">
        <v>9.18</v>
      </c>
      <c r="M84" s="3">
        <v>80</v>
      </c>
      <c r="N84" s="5">
        <v>161.6</v>
      </c>
      <c r="O84" s="6"/>
      <c r="P84" s="6">
        <v>12.6</v>
      </c>
      <c r="Q84" s="6">
        <v>82</v>
      </c>
      <c r="R84" s="3">
        <v>145.6</v>
      </c>
      <c r="S84" s="3"/>
      <c r="T84" s="3">
        <v>24.6</v>
      </c>
      <c r="U84" s="3">
        <v>82</v>
      </c>
      <c r="V84" s="6">
        <v>180</v>
      </c>
      <c r="W84" s="6" t="s">
        <v>203</v>
      </c>
      <c r="X84" s="6">
        <v>-25</v>
      </c>
      <c r="Y84" s="6">
        <v>41</v>
      </c>
      <c r="Z84" s="3">
        <v>100</v>
      </c>
      <c r="AA84" s="3"/>
      <c r="AB84" s="3">
        <v>55.9</v>
      </c>
      <c r="AC84" s="3">
        <v>23</v>
      </c>
      <c r="AD84" s="6">
        <v>90.6</v>
      </c>
      <c r="AE84" s="6"/>
      <c r="AF84" s="6">
        <v>65.3</v>
      </c>
      <c r="AG84" s="6">
        <v>28</v>
      </c>
      <c r="AH84" s="3">
        <v>180</v>
      </c>
      <c r="AI84" s="3" t="s">
        <v>203</v>
      </c>
      <c r="AJ84" s="3">
        <v>-25</v>
      </c>
      <c r="AK84" s="3">
        <v>50</v>
      </c>
      <c r="AL84" s="6">
        <v>173.8</v>
      </c>
      <c r="AM84" s="6"/>
      <c r="AN84" s="6">
        <v>4.9000000000000004</v>
      </c>
      <c r="AO84" s="6">
        <v>40</v>
      </c>
      <c r="AU84">
        <f t="shared" si="9"/>
        <v>0</v>
      </c>
      <c r="AV84">
        <f t="shared" si="10"/>
        <v>0</v>
      </c>
      <c r="AW84">
        <f t="shared" si="11"/>
        <v>1</v>
      </c>
      <c r="AX84">
        <f t="shared" si="12"/>
        <v>0</v>
      </c>
      <c r="AY84">
        <f t="shared" si="13"/>
        <v>0</v>
      </c>
      <c r="AZ84">
        <f t="shared" si="14"/>
        <v>1</v>
      </c>
      <c r="BA84">
        <f t="shared" si="15"/>
        <v>0</v>
      </c>
      <c r="BB84">
        <f t="shared" si="16"/>
        <v>2</v>
      </c>
      <c r="BC84">
        <f t="shared" si="17"/>
        <v>0</v>
      </c>
    </row>
    <row r="85" spans="1:55" x14ac:dyDescent="0.3">
      <c r="A85" s="3" t="s">
        <v>20</v>
      </c>
      <c r="B85" s="3">
        <v>22</v>
      </c>
      <c r="C85" s="3" t="s">
        <v>58</v>
      </c>
      <c r="D85" s="3" t="s">
        <v>59</v>
      </c>
      <c r="E85" s="4">
        <v>119.619166666666</v>
      </c>
      <c r="F85" s="3">
        <v>0</v>
      </c>
      <c r="G85" s="4">
        <v>119.619166666666</v>
      </c>
      <c r="H85" s="4">
        <v>15.33</v>
      </c>
      <c r="I85" s="3">
        <v>71</v>
      </c>
      <c r="J85" s="4">
        <v>2.5499999999999998</v>
      </c>
      <c r="K85" s="3">
        <v>70</v>
      </c>
      <c r="L85" s="4">
        <v>8.94</v>
      </c>
      <c r="M85" s="3">
        <v>81</v>
      </c>
      <c r="N85" s="5">
        <v>120.9</v>
      </c>
      <c r="O85" s="6"/>
      <c r="P85" s="6">
        <v>42.9</v>
      </c>
      <c r="Q85" s="6">
        <v>67</v>
      </c>
      <c r="R85" s="3">
        <v>105.3</v>
      </c>
      <c r="S85" s="3"/>
      <c r="T85" s="3">
        <v>54.2</v>
      </c>
      <c r="U85" s="3">
        <v>50</v>
      </c>
      <c r="V85" s="6">
        <v>180</v>
      </c>
      <c r="W85" s="6" t="s">
        <v>203</v>
      </c>
      <c r="X85" s="6">
        <v>-25</v>
      </c>
      <c r="Y85" s="6">
        <v>41</v>
      </c>
      <c r="Z85" s="3">
        <v>180</v>
      </c>
      <c r="AA85" s="3" t="s">
        <v>203</v>
      </c>
      <c r="AB85" s="3">
        <v>-25</v>
      </c>
      <c r="AC85" s="3">
        <v>48</v>
      </c>
      <c r="AD85" s="6">
        <v>151.80000000000001</v>
      </c>
      <c r="AE85" s="6"/>
      <c r="AF85" s="6">
        <v>20.6</v>
      </c>
      <c r="AG85" s="6">
        <v>75</v>
      </c>
      <c r="AH85" s="3">
        <v>180</v>
      </c>
      <c r="AI85" s="3" t="s">
        <v>203</v>
      </c>
      <c r="AJ85" s="3">
        <v>-25</v>
      </c>
      <c r="AK85" s="3">
        <v>50</v>
      </c>
      <c r="AL85" s="6">
        <v>180</v>
      </c>
      <c r="AM85" s="6" t="s">
        <v>203</v>
      </c>
      <c r="AN85" s="6">
        <v>-25</v>
      </c>
      <c r="AO85" s="6">
        <v>46</v>
      </c>
      <c r="AU85">
        <f t="shared" si="9"/>
        <v>0</v>
      </c>
      <c r="AV85">
        <f t="shared" si="10"/>
        <v>0</v>
      </c>
      <c r="AW85">
        <f t="shared" si="11"/>
        <v>1</v>
      </c>
      <c r="AX85">
        <f t="shared" si="12"/>
        <v>1</v>
      </c>
      <c r="AY85">
        <f t="shared" si="13"/>
        <v>0</v>
      </c>
      <c r="AZ85">
        <f t="shared" si="14"/>
        <v>1</v>
      </c>
      <c r="BA85">
        <f t="shared" si="15"/>
        <v>1</v>
      </c>
      <c r="BB85">
        <f t="shared" si="16"/>
        <v>4</v>
      </c>
      <c r="BC85">
        <f t="shared" si="17"/>
        <v>0</v>
      </c>
    </row>
    <row r="86" spans="1:55" x14ac:dyDescent="0.3">
      <c r="A86" s="3" t="s">
        <v>20</v>
      </c>
      <c r="B86" s="3">
        <v>20</v>
      </c>
      <c r="C86" s="3" t="s">
        <v>40</v>
      </c>
      <c r="D86" s="3" t="s">
        <v>55</v>
      </c>
      <c r="E86" s="4">
        <v>158.14250000000001</v>
      </c>
      <c r="F86" s="3">
        <v>0</v>
      </c>
      <c r="G86" s="4">
        <v>158.14250000000001</v>
      </c>
      <c r="H86" s="4">
        <v>0</v>
      </c>
      <c r="I86" s="3">
        <v>82</v>
      </c>
      <c r="J86" s="4">
        <v>16.850000000000001</v>
      </c>
      <c r="K86" s="3">
        <v>53</v>
      </c>
      <c r="L86" s="4">
        <v>8.42</v>
      </c>
      <c r="M86" s="3">
        <v>82</v>
      </c>
      <c r="N86" s="5">
        <v>94.6</v>
      </c>
      <c r="O86" s="6"/>
      <c r="P86" s="6">
        <v>62.5</v>
      </c>
      <c r="Q86" s="6">
        <v>38</v>
      </c>
      <c r="R86" s="3">
        <v>75.099999999999994</v>
      </c>
      <c r="S86" s="3"/>
      <c r="T86" s="3">
        <v>76.5</v>
      </c>
      <c r="U86" s="3">
        <v>22</v>
      </c>
      <c r="V86" s="6">
        <v>180</v>
      </c>
      <c r="W86" s="6" t="s">
        <v>203</v>
      </c>
      <c r="X86" s="6">
        <v>-25</v>
      </c>
      <c r="Y86" s="6">
        <v>41</v>
      </c>
      <c r="Z86" s="3">
        <v>168.5</v>
      </c>
      <c r="AA86" s="3"/>
      <c r="AB86" s="3">
        <v>7.4</v>
      </c>
      <c r="AC86" s="3">
        <v>42</v>
      </c>
      <c r="AD86" s="6">
        <v>116.3</v>
      </c>
      <c r="AE86" s="6"/>
      <c r="AF86" s="6">
        <v>46.5</v>
      </c>
      <c r="AG86" s="6">
        <v>46</v>
      </c>
      <c r="AH86" s="3">
        <v>180</v>
      </c>
      <c r="AI86" s="3" t="s">
        <v>203</v>
      </c>
      <c r="AJ86" s="3">
        <v>-25</v>
      </c>
      <c r="AK86" s="3">
        <v>50</v>
      </c>
      <c r="AL86" s="6">
        <v>180</v>
      </c>
      <c r="AM86" s="6" t="s">
        <v>203</v>
      </c>
      <c r="AN86" s="6">
        <v>-25</v>
      </c>
      <c r="AO86" s="6">
        <v>46</v>
      </c>
      <c r="AU86">
        <f t="shared" si="9"/>
        <v>0</v>
      </c>
      <c r="AV86">
        <f t="shared" si="10"/>
        <v>0</v>
      </c>
      <c r="AW86">
        <f t="shared" si="11"/>
        <v>1</v>
      </c>
      <c r="AX86">
        <f t="shared" si="12"/>
        <v>0</v>
      </c>
      <c r="AY86">
        <f t="shared" si="13"/>
        <v>0</v>
      </c>
      <c r="AZ86">
        <f t="shared" si="14"/>
        <v>1</v>
      </c>
      <c r="BA86">
        <f t="shared" si="15"/>
        <v>1</v>
      </c>
      <c r="BB86">
        <f t="shared" si="16"/>
        <v>3</v>
      </c>
      <c r="BC86">
        <f t="shared" si="17"/>
        <v>0</v>
      </c>
    </row>
    <row r="87" spans="1:55" x14ac:dyDescent="0.3">
      <c r="A87" s="3" t="s">
        <v>20</v>
      </c>
      <c r="B87" s="3">
        <v>26</v>
      </c>
      <c r="C87" s="3" t="s">
        <v>34</v>
      </c>
      <c r="D87" s="3" t="s">
        <v>65</v>
      </c>
      <c r="E87" s="4">
        <v>136.48499999999899</v>
      </c>
      <c r="F87" s="3">
        <v>15</v>
      </c>
      <c r="G87" s="4">
        <v>151.48499999999899</v>
      </c>
      <c r="H87" s="4">
        <v>0</v>
      </c>
      <c r="I87" s="3">
        <v>82</v>
      </c>
      <c r="J87" s="4">
        <v>16.02</v>
      </c>
      <c r="K87" s="3">
        <v>56</v>
      </c>
      <c r="L87" s="4">
        <v>8.01</v>
      </c>
      <c r="M87" s="3">
        <v>83</v>
      </c>
      <c r="N87" s="5">
        <v>180</v>
      </c>
      <c r="O87" s="6" t="s">
        <v>203</v>
      </c>
      <c r="P87" s="6">
        <v>-25</v>
      </c>
      <c r="Q87" s="6">
        <v>86</v>
      </c>
      <c r="R87" s="3">
        <v>121.8</v>
      </c>
      <c r="S87" s="3"/>
      <c r="T87" s="3">
        <v>42.1</v>
      </c>
      <c r="U87" s="3">
        <v>67</v>
      </c>
      <c r="V87" s="6">
        <v>180</v>
      </c>
      <c r="W87" s="6" t="s">
        <v>203</v>
      </c>
      <c r="X87" s="6">
        <v>-25</v>
      </c>
      <c r="Y87" s="6">
        <v>41</v>
      </c>
      <c r="Z87" s="3">
        <v>80.099999999999994</v>
      </c>
      <c r="AA87" s="3"/>
      <c r="AB87" s="3">
        <v>70</v>
      </c>
      <c r="AC87" s="3">
        <v>16</v>
      </c>
      <c r="AD87" s="6">
        <v>93.2</v>
      </c>
      <c r="AE87" s="6"/>
      <c r="AF87" s="6">
        <v>63.4</v>
      </c>
      <c r="AG87" s="6">
        <v>31</v>
      </c>
      <c r="AH87" s="3">
        <v>163.9</v>
      </c>
      <c r="AI87" s="3"/>
      <c r="AJ87" s="3">
        <v>11.6</v>
      </c>
      <c r="AK87" s="3">
        <v>42</v>
      </c>
      <c r="AL87" s="6">
        <v>180</v>
      </c>
      <c r="AM87" s="6" t="s">
        <v>203</v>
      </c>
      <c r="AN87" s="6">
        <v>-25</v>
      </c>
      <c r="AO87" s="6">
        <v>46</v>
      </c>
      <c r="AU87">
        <f t="shared" si="9"/>
        <v>1</v>
      </c>
      <c r="AV87">
        <f t="shared" si="10"/>
        <v>0</v>
      </c>
      <c r="AW87">
        <f t="shared" si="11"/>
        <v>1</v>
      </c>
      <c r="AX87">
        <f t="shared" si="12"/>
        <v>0</v>
      </c>
      <c r="AY87">
        <f t="shared" si="13"/>
        <v>0</v>
      </c>
      <c r="AZ87">
        <f t="shared" si="14"/>
        <v>0</v>
      </c>
      <c r="BA87">
        <f t="shared" si="15"/>
        <v>1</v>
      </c>
      <c r="BB87">
        <f t="shared" si="16"/>
        <v>3</v>
      </c>
      <c r="BC87">
        <f t="shared" si="17"/>
        <v>0</v>
      </c>
    </row>
    <row r="88" spans="1:55" x14ac:dyDescent="0.3">
      <c r="A88" s="3" t="s">
        <v>20</v>
      </c>
      <c r="B88" s="3">
        <v>123</v>
      </c>
      <c r="C88" s="3" t="s">
        <v>177</v>
      </c>
      <c r="D88" s="3" t="s">
        <v>41</v>
      </c>
      <c r="E88" s="4">
        <v>121.88833333333299</v>
      </c>
      <c r="F88" s="3">
        <v>30</v>
      </c>
      <c r="G88" s="4">
        <v>151.88833333333301</v>
      </c>
      <c r="H88" s="4">
        <v>0</v>
      </c>
      <c r="I88" s="3">
        <v>82</v>
      </c>
      <c r="J88" s="4">
        <v>15.49</v>
      </c>
      <c r="K88" s="3">
        <v>57</v>
      </c>
      <c r="L88" s="4">
        <v>7.74</v>
      </c>
      <c r="M88" s="3">
        <v>84</v>
      </c>
      <c r="N88" s="5">
        <v>135.80000000000001</v>
      </c>
      <c r="O88" s="6"/>
      <c r="P88" s="6">
        <v>31.8</v>
      </c>
      <c r="Q88" s="6">
        <v>74</v>
      </c>
      <c r="R88" s="3">
        <v>107.4</v>
      </c>
      <c r="S88" s="3"/>
      <c r="T88" s="3">
        <v>52.7</v>
      </c>
      <c r="U88" s="3">
        <v>51</v>
      </c>
      <c r="V88" s="6">
        <v>180</v>
      </c>
      <c r="W88" s="6" t="s">
        <v>203</v>
      </c>
      <c r="X88" s="6">
        <v>-25</v>
      </c>
      <c r="Y88" s="6">
        <v>41</v>
      </c>
      <c r="Z88" s="3">
        <v>180</v>
      </c>
      <c r="AA88" s="3" t="s">
        <v>203</v>
      </c>
      <c r="AB88" s="3">
        <v>-25</v>
      </c>
      <c r="AC88" s="3">
        <v>48</v>
      </c>
      <c r="AD88" s="6">
        <v>113.4</v>
      </c>
      <c r="AE88" s="6"/>
      <c r="AF88" s="6">
        <v>48.7</v>
      </c>
      <c r="AG88" s="6">
        <v>43</v>
      </c>
      <c r="AH88" s="3">
        <v>180</v>
      </c>
      <c r="AI88" s="3" t="s">
        <v>203</v>
      </c>
      <c r="AJ88" s="3">
        <v>-25</v>
      </c>
      <c r="AK88" s="3">
        <v>50</v>
      </c>
      <c r="AL88" s="6">
        <v>125.2</v>
      </c>
      <c r="AM88" s="6"/>
      <c r="AN88" s="6">
        <v>50.2</v>
      </c>
      <c r="AO88" s="6">
        <v>18</v>
      </c>
      <c r="AU88">
        <f t="shared" si="9"/>
        <v>0</v>
      </c>
      <c r="AV88">
        <f t="shared" si="10"/>
        <v>0</v>
      </c>
      <c r="AW88">
        <f t="shared" si="11"/>
        <v>1</v>
      </c>
      <c r="AX88">
        <f t="shared" si="12"/>
        <v>1</v>
      </c>
      <c r="AY88">
        <f t="shared" si="13"/>
        <v>0</v>
      </c>
      <c r="AZ88">
        <f t="shared" si="14"/>
        <v>1</v>
      </c>
      <c r="BA88">
        <f t="shared" si="15"/>
        <v>0</v>
      </c>
      <c r="BB88">
        <f t="shared" si="16"/>
        <v>3</v>
      </c>
      <c r="BC88">
        <f t="shared" si="17"/>
        <v>0</v>
      </c>
    </row>
    <row r="89" spans="1:55" x14ac:dyDescent="0.3">
      <c r="A89" s="3" t="s">
        <v>20</v>
      </c>
      <c r="B89" s="3">
        <v>59</v>
      </c>
      <c r="C89" s="3" t="s">
        <v>100</v>
      </c>
      <c r="D89" s="3" t="s">
        <v>108</v>
      </c>
      <c r="E89" s="4">
        <v>133.958333333333</v>
      </c>
      <c r="F89" s="3">
        <v>0</v>
      </c>
      <c r="G89" s="4">
        <v>133.958333333333</v>
      </c>
      <c r="H89" s="4">
        <v>0.68</v>
      </c>
      <c r="I89" s="3">
        <v>80</v>
      </c>
      <c r="J89" s="4">
        <v>13.23</v>
      </c>
      <c r="K89" s="3">
        <v>60</v>
      </c>
      <c r="L89" s="4">
        <v>6.96</v>
      </c>
      <c r="M89" s="3">
        <v>85</v>
      </c>
      <c r="N89" s="5">
        <v>132.19999999999999</v>
      </c>
      <c r="O89" s="6"/>
      <c r="P89" s="6">
        <v>34.5</v>
      </c>
      <c r="Q89" s="6">
        <v>71</v>
      </c>
      <c r="R89" s="3">
        <v>115.5</v>
      </c>
      <c r="S89" s="3"/>
      <c r="T89" s="3">
        <v>46.7</v>
      </c>
      <c r="U89" s="3">
        <v>63</v>
      </c>
      <c r="V89" s="6">
        <v>180</v>
      </c>
      <c r="W89" s="6" t="s">
        <v>203</v>
      </c>
      <c r="X89" s="6">
        <v>-25</v>
      </c>
      <c r="Y89" s="6">
        <v>41</v>
      </c>
      <c r="Z89" s="3">
        <v>180</v>
      </c>
      <c r="AA89" s="3" t="s">
        <v>203</v>
      </c>
      <c r="AB89" s="3">
        <v>-25</v>
      </c>
      <c r="AC89" s="3">
        <v>48</v>
      </c>
      <c r="AD89" s="6">
        <v>85.5</v>
      </c>
      <c r="AE89" s="6"/>
      <c r="AF89" s="6">
        <v>69</v>
      </c>
      <c r="AG89" s="6">
        <v>21</v>
      </c>
      <c r="AH89" s="3">
        <v>180</v>
      </c>
      <c r="AI89" s="3" t="s">
        <v>203</v>
      </c>
      <c r="AJ89" s="3">
        <v>-25</v>
      </c>
      <c r="AK89" s="3">
        <v>50</v>
      </c>
      <c r="AL89" s="6">
        <v>160.4</v>
      </c>
      <c r="AM89" s="6"/>
      <c r="AN89" s="6">
        <v>17.399999999999999</v>
      </c>
      <c r="AO89" s="6">
        <v>35</v>
      </c>
      <c r="AU89">
        <f t="shared" si="9"/>
        <v>0</v>
      </c>
      <c r="AV89">
        <f t="shared" si="10"/>
        <v>0</v>
      </c>
      <c r="AW89">
        <f t="shared" si="11"/>
        <v>1</v>
      </c>
      <c r="AX89">
        <f t="shared" si="12"/>
        <v>1</v>
      </c>
      <c r="AY89">
        <f t="shared" si="13"/>
        <v>0</v>
      </c>
      <c r="AZ89">
        <f t="shared" si="14"/>
        <v>1</v>
      </c>
      <c r="BA89">
        <f t="shared" si="15"/>
        <v>0</v>
      </c>
      <c r="BB89">
        <f t="shared" si="16"/>
        <v>3</v>
      </c>
      <c r="BC89">
        <f t="shared" si="17"/>
        <v>0</v>
      </c>
    </row>
    <row r="90" spans="1:55" x14ac:dyDescent="0.3">
      <c r="A90" s="3" t="s">
        <v>20</v>
      </c>
      <c r="B90" s="3">
        <v>39</v>
      </c>
      <c r="C90" s="3" t="s">
        <v>88</v>
      </c>
      <c r="D90" s="3" t="s">
        <v>89</v>
      </c>
      <c r="E90" s="4">
        <v>83.999999999999901</v>
      </c>
      <c r="F90" s="3">
        <v>15</v>
      </c>
      <c r="G90" s="4">
        <v>98.999999999999901</v>
      </c>
      <c r="H90" s="4">
        <v>36.380000000000003</v>
      </c>
      <c r="I90" s="3">
        <v>57</v>
      </c>
      <c r="J90" s="4">
        <v>-25</v>
      </c>
      <c r="K90" s="3">
        <v>103</v>
      </c>
      <c r="L90" s="4">
        <v>5.69</v>
      </c>
      <c r="M90" s="3">
        <v>86</v>
      </c>
      <c r="N90" s="5">
        <v>180</v>
      </c>
      <c r="O90" s="6" t="s">
        <v>203</v>
      </c>
      <c r="P90" s="6">
        <v>-25</v>
      </c>
      <c r="Q90" s="6">
        <v>86</v>
      </c>
      <c r="R90" s="3">
        <v>180</v>
      </c>
      <c r="S90" s="3" t="s">
        <v>203</v>
      </c>
      <c r="T90" s="3">
        <v>-25</v>
      </c>
      <c r="U90" s="3">
        <v>92</v>
      </c>
      <c r="V90" s="6">
        <v>180</v>
      </c>
      <c r="W90" s="6" t="s">
        <v>203</v>
      </c>
      <c r="X90" s="6">
        <v>-25</v>
      </c>
      <c r="Y90" s="6">
        <v>41</v>
      </c>
      <c r="Z90" s="3">
        <v>180</v>
      </c>
      <c r="AA90" s="3" t="s">
        <v>203</v>
      </c>
      <c r="AB90" s="3">
        <v>-25</v>
      </c>
      <c r="AC90" s="3">
        <v>48</v>
      </c>
      <c r="AD90" s="6">
        <v>180</v>
      </c>
      <c r="AE90" s="6" t="s">
        <v>203</v>
      </c>
      <c r="AF90" s="6">
        <v>-25</v>
      </c>
      <c r="AG90" s="6">
        <v>85</v>
      </c>
      <c r="AH90" s="3">
        <v>180</v>
      </c>
      <c r="AI90" s="3" t="s">
        <v>203</v>
      </c>
      <c r="AJ90" s="3">
        <v>-25</v>
      </c>
      <c r="AK90" s="3">
        <v>50</v>
      </c>
      <c r="AL90" s="6">
        <v>180</v>
      </c>
      <c r="AM90" s="6" t="s">
        <v>203</v>
      </c>
      <c r="AN90" s="6">
        <v>-25</v>
      </c>
      <c r="AO90" s="6">
        <v>46</v>
      </c>
      <c r="AU90">
        <f t="shared" si="9"/>
        <v>1</v>
      </c>
      <c r="AV90">
        <f t="shared" si="10"/>
        <v>1</v>
      </c>
      <c r="AW90">
        <f t="shared" si="11"/>
        <v>1</v>
      </c>
      <c r="AX90">
        <f t="shared" si="12"/>
        <v>1</v>
      </c>
      <c r="AY90">
        <f t="shared" si="13"/>
        <v>1</v>
      </c>
      <c r="AZ90">
        <f t="shared" si="14"/>
        <v>1</v>
      </c>
      <c r="BA90">
        <f t="shared" si="15"/>
        <v>1</v>
      </c>
      <c r="BB90">
        <f t="shared" si="16"/>
        <v>7</v>
      </c>
      <c r="BC90">
        <f t="shared" si="17"/>
        <v>0</v>
      </c>
    </row>
    <row r="91" spans="1:55" x14ac:dyDescent="0.3">
      <c r="A91" s="3" t="s">
        <v>20</v>
      </c>
      <c r="B91" s="3">
        <v>28</v>
      </c>
      <c r="C91" s="3" t="s">
        <v>68</v>
      </c>
      <c r="D91" s="3" t="s">
        <v>69</v>
      </c>
      <c r="E91" s="4">
        <v>166.36666666666599</v>
      </c>
      <c r="F91" s="3">
        <v>0</v>
      </c>
      <c r="G91" s="4">
        <v>166.36666666666599</v>
      </c>
      <c r="H91" s="4">
        <v>0</v>
      </c>
      <c r="I91" s="3">
        <v>82</v>
      </c>
      <c r="J91" s="4">
        <v>2.9</v>
      </c>
      <c r="K91" s="3">
        <v>69</v>
      </c>
      <c r="L91" s="4">
        <v>1.45</v>
      </c>
      <c r="M91" s="3">
        <v>87</v>
      </c>
      <c r="N91" s="5">
        <v>140.4</v>
      </c>
      <c r="O91" s="6"/>
      <c r="P91" s="6">
        <v>28.4</v>
      </c>
      <c r="Q91" s="6">
        <v>75</v>
      </c>
      <c r="R91" s="3">
        <v>113.1</v>
      </c>
      <c r="S91" s="3"/>
      <c r="T91" s="3">
        <v>48.5</v>
      </c>
      <c r="U91" s="3">
        <v>57</v>
      </c>
      <c r="V91" s="6">
        <v>180</v>
      </c>
      <c r="W91" s="6" t="s">
        <v>203</v>
      </c>
      <c r="X91" s="6">
        <v>-25</v>
      </c>
      <c r="Y91" s="6">
        <v>41</v>
      </c>
      <c r="Z91" s="3">
        <v>180</v>
      </c>
      <c r="AA91" s="3" t="s">
        <v>203</v>
      </c>
      <c r="AB91" s="3">
        <v>-25</v>
      </c>
      <c r="AC91" s="3">
        <v>48</v>
      </c>
      <c r="AD91" s="6">
        <v>120.6</v>
      </c>
      <c r="AE91" s="6"/>
      <c r="AF91" s="6">
        <v>43.4</v>
      </c>
      <c r="AG91" s="6">
        <v>52</v>
      </c>
      <c r="AH91" s="3">
        <v>180</v>
      </c>
      <c r="AI91" s="3" t="s">
        <v>203</v>
      </c>
      <c r="AJ91" s="3">
        <v>-25</v>
      </c>
      <c r="AK91" s="3">
        <v>50</v>
      </c>
      <c r="AL91" s="6">
        <v>180</v>
      </c>
      <c r="AM91" s="6" t="s">
        <v>203</v>
      </c>
      <c r="AN91" s="6">
        <v>-25</v>
      </c>
      <c r="AO91" s="6">
        <v>46</v>
      </c>
      <c r="AU91">
        <f t="shared" si="9"/>
        <v>0</v>
      </c>
      <c r="AV91">
        <f t="shared" si="10"/>
        <v>0</v>
      </c>
      <c r="AW91">
        <f t="shared" si="11"/>
        <v>1</v>
      </c>
      <c r="AX91">
        <f t="shared" si="12"/>
        <v>1</v>
      </c>
      <c r="AY91">
        <f t="shared" si="13"/>
        <v>0</v>
      </c>
      <c r="AZ91">
        <f t="shared" si="14"/>
        <v>1</v>
      </c>
      <c r="BA91">
        <f t="shared" si="15"/>
        <v>1</v>
      </c>
      <c r="BB91">
        <f t="shared" si="16"/>
        <v>4</v>
      </c>
      <c r="BC91">
        <f t="shared" si="17"/>
        <v>0</v>
      </c>
    </row>
    <row r="92" spans="1:55" x14ac:dyDescent="0.3">
      <c r="A92" s="3" t="s">
        <v>20</v>
      </c>
      <c r="B92" s="3">
        <v>16</v>
      </c>
      <c r="C92" s="3" t="s">
        <v>47</v>
      </c>
      <c r="D92" s="3" t="s">
        <v>48</v>
      </c>
      <c r="E92" s="4">
        <v>119.62499999999901</v>
      </c>
      <c r="F92" s="3">
        <v>15</v>
      </c>
      <c r="G92" s="4">
        <v>134.625</v>
      </c>
      <c r="H92" s="4">
        <v>0</v>
      </c>
      <c r="I92" s="3">
        <v>81</v>
      </c>
      <c r="J92" s="4">
        <v>2.37</v>
      </c>
      <c r="K92" s="3">
        <v>72</v>
      </c>
      <c r="L92" s="4">
        <v>1.19</v>
      </c>
      <c r="M92" s="3">
        <v>88</v>
      </c>
      <c r="N92" s="5">
        <v>110.3</v>
      </c>
      <c r="O92" s="6"/>
      <c r="P92" s="6">
        <v>50.8</v>
      </c>
      <c r="Q92" s="6">
        <v>58</v>
      </c>
      <c r="R92" s="3">
        <v>147.5</v>
      </c>
      <c r="S92" s="3"/>
      <c r="T92" s="3">
        <v>23.2</v>
      </c>
      <c r="U92" s="3">
        <v>83</v>
      </c>
      <c r="V92" s="6">
        <v>180</v>
      </c>
      <c r="W92" s="6" t="s">
        <v>203</v>
      </c>
      <c r="X92" s="6">
        <v>-25</v>
      </c>
      <c r="Y92" s="6">
        <v>41</v>
      </c>
      <c r="Z92" s="3">
        <v>180</v>
      </c>
      <c r="AA92" s="3" t="s">
        <v>203</v>
      </c>
      <c r="AB92" s="3">
        <v>-25</v>
      </c>
      <c r="AC92" s="3">
        <v>48</v>
      </c>
      <c r="AD92" s="6">
        <v>121.7</v>
      </c>
      <c r="AE92" s="6"/>
      <c r="AF92" s="6">
        <v>42.6</v>
      </c>
      <c r="AG92" s="6">
        <v>53</v>
      </c>
      <c r="AH92" s="3">
        <v>180</v>
      </c>
      <c r="AI92" s="3" t="s">
        <v>203</v>
      </c>
      <c r="AJ92" s="3">
        <v>-25</v>
      </c>
      <c r="AK92" s="3">
        <v>50</v>
      </c>
      <c r="AL92" s="6">
        <v>180</v>
      </c>
      <c r="AM92" s="6" t="s">
        <v>203</v>
      </c>
      <c r="AN92" s="6">
        <v>-25</v>
      </c>
      <c r="AO92" s="6">
        <v>46</v>
      </c>
      <c r="AU92">
        <f t="shared" si="9"/>
        <v>0</v>
      </c>
      <c r="AV92">
        <f t="shared" si="10"/>
        <v>0</v>
      </c>
      <c r="AW92">
        <f t="shared" si="11"/>
        <v>1</v>
      </c>
      <c r="AX92">
        <f t="shared" si="12"/>
        <v>1</v>
      </c>
      <c r="AY92">
        <f t="shared" si="13"/>
        <v>0</v>
      </c>
      <c r="AZ92">
        <f t="shared" si="14"/>
        <v>1</v>
      </c>
      <c r="BA92">
        <f t="shared" si="15"/>
        <v>1</v>
      </c>
      <c r="BB92">
        <f t="shared" si="16"/>
        <v>4</v>
      </c>
      <c r="BC92">
        <f t="shared" si="17"/>
        <v>0</v>
      </c>
    </row>
    <row r="93" spans="1:55" x14ac:dyDescent="0.3">
      <c r="A93" s="3" t="s">
        <v>20</v>
      </c>
      <c r="B93" s="3">
        <v>25</v>
      </c>
      <c r="C93" s="3" t="s">
        <v>63</v>
      </c>
      <c r="D93" s="3" t="s">
        <v>64</v>
      </c>
      <c r="E93" s="4">
        <v>98.748333333333306</v>
      </c>
      <c r="F93" s="3">
        <v>30</v>
      </c>
      <c r="G93" s="4">
        <v>128.74833333333299</v>
      </c>
      <c r="H93" s="4">
        <v>6</v>
      </c>
      <c r="I93" s="3">
        <v>77</v>
      </c>
      <c r="J93" s="4">
        <v>-5.89</v>
      </c>
      <c r="K93" s="3">
        <v>85</v>
      </c>
      <c r="L93" s="4">
        <v>0.06</v>
      </c>
      <c r="M93" s="3">
        <v>89</v>
      </c>
      <c r="N93" s="5">
        <v>180</v>
      </c>
      <c r="O93" s="6" t="s">
        <v>203</v>
      </c>
      <c r="P93" s="6">
        <v>-25</v>
      </c>
      <c r="Q93" s="6">
        <v>86</v>
      </c>
      <c r="R93" s="3">
        <v>118.1</v>
      </c>
      <c r="S93" s="3"/>
      <c r="T93" s="3">
        <v>44.8</v>
      </c>
      <c r="U93" s="3">
        <v>65</v>
      </c>
      <c r="V93" s="6">
        <v>180</v>
      </c>
      <c r="W93" s="6" t="s">
        <v>203</v>
      </c>
      <c r="X93" s="6">
        <v>-25</v>
      </c>
      <c r="Y93" s="6">
        <v>41</v>
      </c>
      <c r="Z93" s="3">
        <v>124</v>
      </c>
      <c r="AA93" s="3"/>
      <c r="AB93" s="3">
        <v>39</v>
      </c>
      <c r="AC93" s="3">
        <v>32</v>
      </c>
      <c r="AD93" s="6">
        <v>180</v>
      </c>
      <c r="AE93" s="6" t="s">
        <v>203</v>
      </c>
      <c r="AF93" s="6">
        <v>-25</v>
      </c>
      <c r="AG93" s="6">
        <v>85</v>
      </c>
      <c r="AH93" s="3">
        <v>180</v>
      </c>
      <c r="AI93" s="3" t="s">
        <v>203</v>
      </c>
      <c r="AJ93" s="3">
        <v>-25</v>
      </c>
      <c r="AK93" s="3">
        <v>50</v>
      </c>
      <c r="AL93" s="6">
        <v>180</v>
      </c>
      <c r="AM93" s="6" t="s">
        <v>203</v>
      </c>
      <c r="AN93" s="6">
        <v>-25</v>
      </c>
      <c r="AO93" s="6">
        <v>46</v>
      </c>
      <c r="AU93">
        <f t="shared" si="9"/>
        <v>1</v>
      </c>
      <c r="AV93">
        <f t="shared" si="10"/>
        <v>0</v>
      </c>
      <c r="AW93">
        <f t="shared" si="11"/>
        <v>1</v>
      </c>
      <c r="AX93">
        <f t="shared" si="12"/>
        <v>0</v>
      </c>
      <c r="AY93">
        <f t="shared" si="13"/>
        <v>1</v>
      </c>
      <c r="AZ93">
        <f t="shared" si="14"/>
        <v>1</v>
      </c>
      <c r="BA93">
        <f t="shared" si="15"/>
        <v>1</v>
      </c>
      <c r="BB93">
        <f t="shared" si="16"/>
        <v>5</v>
      </c>
      <c r="BC93">
        <f t="shared" si="17"/>
        <v>0</v>
      </c>
    </row>
    <row r="94" spans="1:55" x14ac:dyDescent="0.3">
      <c r="A94" s="3" t="s">
        <v>20</v>
      </c>
      <c r="B94" s="3">
        <v>145</v>
      </c>
      <c r="C94" s="3" t="s">
        <v>193</v>
      </c>
      <c r="D94" s="3" t="s">
        <v>194</v>
      </c>
      <c r="E94" s="4">
        <v>118.636666666666</v>
      </c>
      <c r="F94" s="3">
        <v>15</v>
      </c>
      <c r="G94" s="4">
        <v>133.636666666666</v>
      </c>
      <c r="H94" s="4">
        <v>1.01</v>
      </c>
      <c r="I94" s="3">
        <v>79</v>
      </c>
      <c r="J94" s="4">
        <v>-1.24</v>
      </c>
      <c r="K94" s="3">
        <v>76</v>
      </c>
      <c r="L94" s="4">
        <v>-0.12</v>
      </c>
      <c r="M94" s="3">
        <v>90</v>
      </c>
      <c r="N94" s="5">
        <v>177.7</v>
      </c>
      <c r="O94" s="6"/>
      <c r="P94" s="6">
        <v>0.6</v>
      </c>
      <c r="Q94" s="6">
        <v>84</v>
      </c>
      <c r="R94" s="3">
        <v>167.5</v>
      </c>
      <c r="S94" s="3"/>
      <c r="T94" s="3">
        <v>8.5</v>
      </c>
      <c r="U94" s="3">
        <v>88</v>
      </c>
      <c r="V94" s="6">
        <v>180</v>
      </c>
      <c r="W94" s="6" t="s">
        <v>203</v>
      </c>
      <c r="X94" s="6">
        <v>-25</v>
      </c>
      <c r="Y94" s="6">
        <v>41</v>
      </c>
      <c r="Z94" s="3">
        <v>148.4</v>
      </c>
      <c r="AA94" s="3"/>
      <c r="AB94" s="3">
        <v>21.7</v>
      </c>
      <c r="AC94" s="3">
        <v>38</v>
      </c>
      <c r="AD94" s="6">
        <v>131.30000000000001</v>
      </c>
      <c r="AE94" s="6"/>
      <c r="AF94" s="6">
        <v>35.6</v>
      </c>
      <c r="AG94" s="6">
        <v>62</v>
      </c>
      <c r="AH94" s="3">
        <v>180</v>
      </c>
      <c r="AI94" s="3" t="s">
        <v>203</v>
      </c>
      <c r="AJ94" s="3">
        <v>-25</v>
      </c>
      <c r="AK94" s="3">
        <v>50</v>
      </c>
      <c r="AL94" s="6">
        <v>180</v>
      </c>
      <c r="AM94" s="6" t="s">
        <v>203</v>
      </c>
      <c r="AN94" s="6">
        <v>-25</v>
      </c>
      <c r="AO94" s="6">
        <v>46</v>
      </c>
      <c r="AU94">
        <f t="shared" si="9"/>
        <v>0</v>
      </c>
      <c r="AV94">
        <f t="shared" si="10"/>
        <v>0</v>
      </c>
      <c r="AW94">
        <f t="shared" si="11"/>
        <v>1</v>
      </c>
      <c r="AX94">
        <f t="shared" si="12"/>
        <v>0</v>
      </c>
      <c r="AY94">
        <f t="shared" si="13"/>
        <v>0</v>
      </c>
      <c r="AZ94">
        <f t="shared" si="14"/>
        <v>1</v>
      </c>
      <c r="BA94">
        <f t="shared" si="15"/>
        <v>1</v>
      </c>
      <c r="BB94">
        <f t="shared" si="16"/>
        <v>3</v>
      </c>
      <c r="BC94">
        <f t="shared" si="17"/>
        <v>0</v>
      </c>
    </row>
    <row r="95" spans="1:55" x14ac:dyDescent="0.3">
      <c r="A95" s="3" t="s">
        <v>20</v>
      </c>
      <c r="B95" s="3">
        <v>52</v>
      </c>
      <c r="C95" s="3" t="s">
        <v>51</v>
      </c>
      <c r="D95" s="3" t="s">
        <v>105</v>
      </c>
      <c r="E95" s="4">
        <v>128.90333333333299</v>
      </c>
      <c r="F95" s="3">
        <v>30</v>
      </c>
      <c r="G95" s="4">
        <v>158.90333333333299</v>
      </c>
      <c r="H95" s="4">
        <v>0</v>
      </c>
      <c r="I95" s="3">
        <v>82</v>
      </c>
      <c r="J95" s="4">
        <v>-2.36</v>
      </c>
      <c r="K95" s="3">
        <v>78</v>
      </c>
      <c r="L95" s="4">
        <v>-1.18</v>
      </c>
      <c r="M95" s="3">
        <v>91</v>
      </c>
      <c r="N95" s="5">
        <v>118.7</v>
      </c>
      <c r="O95" s="6"/>
      <c r="P95" s="6">
        <v>44.6</v>
      </c>
      <c r="Q95" s="6">
        <v>64</v>
      </c>
      <c r="R95" s="3">
        <v>92.2</v>
      </c>
      <c r="S95" s="3"/>
      <c r="T95" s="3">
        <v>63.9</v>
      </c>
      <c r="U95" s="3">
        <v>39</v>
      </c>
      <c r="V95" s="6">
        <v>180</v>
      </c>
      <c r="W95" s="6" t="s">
        <v>203</v>
      </c>
      <c r="X95" s="6">
        <v>-25</v>
      </c>
      <c r="Y95" s="6">
        <v>41</v>
      </c>
      <c r="Z95" s="3">
        <v>180</v>
      </c>
      <c r="AA95" s="3" t="s">
        <v>203</v>
      </c>
      <c r="AB95" s="3">
        <v>-25</v>
      </c>
      <c r="AC95" s="3">
        <v>48</v>
      </c>
      <c r="AD95" s="6">
        <v>180</v>
      </c>
      <c r="AE95" s="6" t="s">
        <v>203</v>
      </c>
      <c r="AF95" s="6">
        <v>-25</v>
      </c>
      <c r="AG95" s="6">
        <v>85</v>
      </c>
      <c r="AH95" s="3">
        <v>180</v>
      </c>
      <c r="AI95" s="3" t="s">
        <v>203</v>
      </c>
      <c r="AJ95" s="3">
        <v>-25</v>
      </c>
      <c r="AK95" s="3">
        <v>50</v>
      </c>
      <c r="AL95" s="6">
        <v>180</v>
      </c>
      <c r="AM95" s="6" t="s">
        <v>203</v>
      </c>
      <c r="AN95" s="6">
        <v>-25</v>
      </c>
      <c r="AO95" s="6">
        <v>46</v>
      </c>
      <c r="AU95">
        <f t="shared" si="9"/>
        <v>0</v>
      </c>
      <c r="AV95">
        <f t="shared" si="10"/>
        <v>0</v>
      </c>
      <c r="AW95">
        <f t="shared" si="11"/>
        <v>1</v>
      </c>
      <c r="AX95">
        <f t="shared" si="12"/>
        <v>1</v>
      </c>
      <c r="AY95">
        <f t="shared" si="13"/>
        <v>1</v>
      </c>
      <c r="AZ95">
        <f t="shared" si="14"/>
        <v>1</v>
      </c>
      <c r="BA95">
        <f t="shared" si="15"/>
        <v>1</v>
      </c>
      <c r="BB95">
        <f t="shared" si="16"/>
        <v>5</v>
      </c>
      <c r="BC95">
        <f t="shared" si="17"/>
        <v>0</v>
      </c>
    </row>
    <row r="96" spans="1:55" x14ac:dyDescent="0.3">
      <c r="A96" s="3" t="s">
        <v>20</v>
      </c>
      <c r="B96" s="3">
        <v>32</v>
      </c>
      <c r="C96" s="3" t="s">
        <v>76</v>
      </c>
      <c r="D96" s="3" t="s">
        <v>77</v>
      </c>
      <c r="E96" s="4">
        <v>157.22333333333299</v>
      </c>
      <c r="F96" s="3">
        <v>15</v>
      </c>
      <c r="G96" s="4">
        <v>172.22333333333299</v>
      </c>
      <c r="H96" s="4">
        <v>0</v>
      </c>
      <c r="I96" s="3">
        <v>82</v>
      </c>
      <c r="J96" s="4">
        <v>-3.11</v>
      </c>
      <c r="K96" s="3">
        <v>81</v>
      </c>
      <c r="L96" s="4">
        <v>-1.56</v>
      </c>
      <c r="M96" s="3">
        <v>92</v>
      </c>
      <c r="N96" s="5">
        <v>133.5</v>
      </c>
      <c r="O96" s="6"/>
      <c r="P96" s="6">
        <v>33.5</v>
      </c>
      <c r="Q96" s="6">
        <v>72</v>
      </c>
      <c r="R96" s="3">
        <v>133.19999999999999</v>
      </c>
      <c r="S96" s="3"/>
      <c r="T96" s="3">
        <v>33.700000000000003</v>
      </c>
      <c r="U96" s="3">
        <v>74</v>
      </c>
      <c r="V96" s="6">
        <v>180</v>
      </c>
      <c r="W96" s="6" t="s">
        <v>203</v>
      </c>
      <c r="X96" s="6">
        <v>-25</v>
      </c>
      <c r="Y96" s="6">
        <v>41</v>
      </c>
      <c r="Z96" s="3">
        <v>180</v>
      </c>
      <c r="AA96" s="3" t="s">
        <v>203</v>
      </c>
      <c r="AB96" s="3">
        <v>-25</v>
      </c>
      <c r="AC96" s="3">
        <v>48</v>
      </c>
      <c r="AD96" s="6">
        <v>165</v>
      </c>
      <c r="AE96" s="6"/>
      <c r="AF96" s="6">
        <v>11</v>
      </c>
      <c r="AG96" s="6">
        <v>82</v>
      </c>
      <c r="AH96" s="3">
        <v>180</v>
      </c>
      <c r="AI96" s="3" t="s">
        <v>203</v>
      </c>
      <c r="AJ96" s="3">
        <v>-25</v>
      </c>
      <c r="AK96" s="3">
        <v>50</v>
      </c>
      <c r="AL96" s="6">
        <v>180</v>
      </c>
      <c r="AM96" s="6" t="s">
        <v>203</v>
      </c>
      <c r="AN96" s="6">
        <v>-25</v>
      </c>
      <c r="AO96" s="6">
        <v>46</v>
      </c>
      <c r="AU96">
        <f t="shared" si="9"/>
        <v>0</v>
      </c>
      <c r="AV96">
        <f t="shared" si="10"/>
        <v>0</v>
      </c>
      <c r="AW96">
        <f t="shared" si="11"/>
        <v>1</v>
      </c>
      <c r="AX96">
        <f t="shared" si="12"/>
        <v>1</v>
      </c>
      <c r="AY96">
        <f t="shared" si="13"/>
        <v>0</v>
      </c>
      <c r="AZ96">
        <f t="shared" si="14"/>
        <v>1</v>
      </c>
      <c r="BA96">
        <f t="shared" si="15"/>
        <v>1</v>
      </c>
      <c r="BB96">
        <f t="shared" si="16"/>
        <v>4</v>
      </c>
      <c r="BC96">
        <f t="shared" si="17"/>
        <v>0</v>
      </c>
    </row>
    <row r="97" spans="1:55" x14ac:dyDescent="0.3">
      <c r="A97" s="3" t="s">
        <v>20</v>
      </c>
      <c r="B97" s="3">
        <v>92</v>
      </c>
      <c r="C97" s="3" t="s">
        <v>159</v>
      </c>
      <c r="D97" s="3" t="s">
        <v>160</v>
      </c>
      <c r="E97" s="4">
        <v>106.1675</v>
      </c>
      <c r="F97" s="3">
        <v>15</v>
      </c>
      <c r="G97" s="4">
        <v>121.1675</v>
      </c>
      <c r="H97" s="4">
        <v>13.74</v>
      </c>
      <c r="I97" s="3">
        <v>74</v>
      </c>
      <c r="J97" s="4">
        <v>-17.04</v>
      </c>
      <c r="K97" s="3">
        <v>95</v>
      </c>
      <c r="L97" s="4">
        <v>-1.65</v>
      </c>
      <c r="M97" s="3">
        <v>93</v>
      </c>
      <c r="N97" s="5">
        <v>180</v>
      </c>
      <c r="O97" s="6" t="s">
        <v>203</v>
      </c>
      <c r="P97" s="6">
        <v>-25</v>
      </c>
      <c r="Q97" s="6">
        <v>86</v>
      </c>
      <c r="R97" s="3">
        <v>180</v>
      </c>
      <c r="S97" s="3" t="s">
        <v>203</v>
      </c>
      <c r="T97" s="3">
        <v>-25</v>
      </c>
      <c r="U97" s="3">
        <v>92</v>
      </c>
      <c r="V97" s="6">
        <v>180</v>
      </c>
      <c r="W97" s="6" t="s">
        <v>203</v>
      </c>
      <c r="X97" s="6">
        <v>-25</v>
      </c>
      <c r="Y97" s="6">
        <v>41</v>
      </c>
      <c r="Z97" s="3">
        <v>180</v>
      </c>
      <c r="AA97" s="3" t="s">
        <v>203</v>
      </c>
      <c r="AB97" s="3">
        <v>-25</v>
      </c>
      <c r="AC97" s="3">
        <v>48</v>
      </c>
      <c r="AD97" s="6">
        <v>138</v>
      </c>
      <c r="AE97" s="6"/>
      <c r="AF97" s="6">
        <v>30.7</v>
      </c>
      <c r="AG97" s="6">
        <v>67</v>
      </c>
      <c r="AH97" s="3">
        <v>180</v>
      </c>
      <c r="AI97" s="3" t="s">
        <v>203</v>
      </c>
      <c r="AJ97" s="3">
        <v>-25</v>
      </c>
      <c r="AK97" s="3">
        <v>50</v>
      </c>
      <c r="AL97" s="6">
        <v>180</v>
      </c>
      <c r="AM97" s="6" t="s">
        <v>203</v>
      </c>
      <c r="AN97" s="6">
        <v>-25</v>
      </c>
      <c r="AO97" s="6">
        <v>46</v>
      </c>
      <c r="AU97">
        <f t="shared" si="9"/>
        <v>1</v>
      </c>
      <c r="AV97">
        <f t="shared" si="10"/>
        <v>1</v>
      </c>
      <c r="AW97">
        <f t="shared" si="11"/>
        <v>1</v>
      </c>
      <c r="AX97">
        <f t="shared" si="12"/>
        <v>1</v>
      </c>
      <c r="AY97">
        <f t="shared" si="13"/>
        <v>0</v>
      </c>
      <c r="AZ97">
        <f t="shared" si="14"/>
        <v>1</v>
      </c>
      <c r="BA97">
        <f t="shared" si="15"/>
        <v>1</v>
      </c>
      <c r="BB97">
        <f t="shared" si="16"/>
        <v>6</v>
      </c>
      <c r="BC97">
        <f t="shared" si="17"/>
        <v>0</v>
      </c>
    </row>
    <row r="98" spans="1:55" x14ac:dyDescent="0.3">
      <c r="A98" s="3" t="s">
        <v>20</v>
      </c>
      <c r="B98" s="3">
        <v>94</v>
      </c>
      <c r="C98" s="3" t="s">
        <v>162</v>
      </c>
      <c r="D98" s="3" t="s">
        <v>163</v>
      </c>
      <c r="E98" s="4">
        <v>134.62916666666601</v>
      </c>
      <c r="F98" s="3">
        <v>0</v>
      </c>
      <c r="G98" s="4">
        <v>134.62916666666601</v>
      </c>
      <c r="H98" s="4">
        <v>0</v>
      </c>
      <c r="I98" s="3">
        <v>82</v>
      </c>
      <c r="J98" s="4">
        <v>-5.67</v>
      </c>
      <c r="K98" s="3">
        <v>83</v>
      </c>
      <c r="L98" s="4">
        <v>-2.83</v>
      </c>
      <c r="M98" s="3">
        <v>94</v>
      </c>
      <c r="N98" s="5">
        <v>140.69999999999999</v>
      </c>
      <c r="O98" s="6"/>
      <c r="P98" s="6">
        <v>28.2</v>
      </c>
      <c r="Q98" s="6">
        <v>76</v>
      </c>
      <c r="R98" s="3">
        <v>180</v>
      </c>
      <c r="S98" s="3" t="s">
        <v>203</v>
      </c>
      <c r="T98" s="3">
        <v>-25</v>
      </c>
      <c r="U98" s="3">
        <v>92</v>
      </c>
      <c r="V98" s="6">
        <v>180</v>
      </c>
      <c r="W98" s="6" t="s">
        <v>203</v>
      </c>
      <c r="X98" s="6">
        <v>-25</v>
      </c>
      <c r="Y98" s="6">
        <v>41</v>
      </c>
      <c r="Z98" s="3">
        <v>180</v>
      </c>
      <c r="AA98" s="3" t="s">
        <v>203</v>
      </c>
      <c r="AB98" s="3">
        <v>-25</v>
      </c>
      <c r="AC98" s="3">
        <v>48</v>
      </c>
      <c r="AD98" s="6">
        <v>139.6</v>
      </c>
      <c r="AE98" s="6"/>
      <c r="AF98" s="6">
        <v>29.5</v>
      </c>
      <c r="AG98" s="6">
        <v>70</v>
      </c>
      <c r="AH98" s="3">
        <v>174.1</v>
      </c>
      <c r="AI98" s="3"/>
      <c r="AJ98" s="3">
        <v>2.6</v>
      </c>
      <c r="AK98" s="3">
        <v>47</v>
      </c>
      <c r="AL98" s="6">
        <v>180</v>
      </c>
      <c r="AM98" s="6" t="s">
        <v>203</v>
      </c>
      <c r="AN98" s="6">
        <v>-25</v>
      </c>
      <c r="AO98" s="6">
        <v>46</v>
      </c>
      <c r="AU98">
        <f t="shared" si="9"/>
        <v>0</v>
      </c>
      <c r="AV98">
        <f t="shared" si="10"/>
        <v>1</v>
      </c>
      <c r="AW98">
        <f t="shared" si="11"/>
        <v>1</v>
      </c>
      <c r="AX98">
        <f t="shared" si="12"/>
        <v>1</v>
      </c>
      <c r="AY98">
        <f t="shared" si="13"/>
        <v>0</v>
      </c>
      <c r="AZ98">
        <f t="shared" si="14"/>
        <v>0</v>
      </c>
      <c r="BA98">
        <f t="shared" si="15"/>
        <v>1</v>
      </c>
      <c r="BB98">
        <f t="shared" si="16"/>
        <v>4</v>
      </c>
      <c r="BC98">
        <f t="shared" si="17"/>
        <v>0</v>
      </c>
    </row>
    <row r="99" spans="1:55" x14ac:dyDescent="0.3">
      <c r="A99" s="3" t="s">
        <v>20</v>
      </c>
      <c r="B99" s="3">
        <v>27</v>
      </c>
      <c r="C99" s="3" t="s">
        <v>66</v>
      </c>
      <c r="D99" s="3" t="s">
        <v>67</v>
      </c>
      <c r="E99" s="4">
        <v>160.84583333333299</v>
      </c>
      <c r="F99" s="3">
        <v>15</v>
      </c>
      <c r="G99" s="4">
        <v>175.84583333333299</v>
      </c>
      <c r="H99" s="4">
        <v>0</v>
      </c>
      <c r="I99" s="3">
        <v>82</v>
      </c>
      <c r="J99" s="4">
        <v>-9.81</v>
      </c>
      <c r="K99" s="3">
        <v>87</v>
      </c>
      <c r="L99" s="4">
        <v>-4.9000000000000004</v>
      </c>
      <c r="M99" s="3">
        <v>95</v>
      </c>
      <c r="N99" s="5">
        <v>180</v>
      </c>
      <c r="O99" s="6" t="s">
        <v>203</v>
      </c>
      <c r="P99" s="6">
        <v>-25</v>
      </c>
      <c r="Q99" s="6">
        <v>86</v>
      </c>
      <c r="R99" s="3">
        <v>122.3</v>
      </c>
      <c r="S99" s="3"/>
      <c r="T99" s="3">
        <v>41.7</v>
      </c>
      <c r="U99" s="3">
        <v>68</v>
      </c>
      <c r="V99" s="6">
        <v>180</v>
      </c>
      <c r="W99" s="6" t="s">
        <v>203</v>
      </c>
      <c r="X99" s="6">
        <v>-25</v>
      </c>
      <c r="Y99" s="6">
        <v>41</v>
      </c>
      <c r="Z99" s="3">
        <v>180</v>
      </c>
      <c r="AA99" s="3" t="s">
        <v>203</v>
      </c>
      <c r="AB99" s="3">
        <v>-25</v>
      </c>
      <c r="AC99" s="3">
        <v>48</v>
      </c>
      <c r="AD99" s="6">
        <v>160</v>
      </c>
      <c r="AE99" s="6"/>
      <c r="AF99" s="6">
        <v>14.6</v>
      </c>
      <c r="AG99" s="6">
        <v>78</v>
      </c>
      <c r="AH99" s="3">
        <v>180</v>
      </c>
      <c r="AI99" s="3" t="s">
        <v>203</v>
      </c>
      <c r="AJ99" s="3">
        <v>-25</v>
      </c>
      <c r="AK99" s="3">
        <v>50</v>
      </c>
      <c r="AL99" s="6">
        <v>180</v>
      </c>
      <c r="AM99" s="6" t="s">
        <v>203</v>
      </c>
      <c r="AN99" s="6">
        <v>-25</v>
      </c>
      <c r="AO99" s="6">
        <v>46</v>
      </c>
      <c r="AU99">
        <f t="shared" si="9"/>
        <v>1</v>
      </c>
      <c r="AV99">
        <f t="shared" si="10"/>
        <v>0</v>
      </c>
      <c r="AW99">
        <f t="shared" si="11"/>
        <v>1</v>
      </c>
      <c r="AX99">
        <f t="shared" si="12"/>
        <v>1</v>
      </c>
      <c r="AY99">
        <f t="shared" si="13"/>
        <v>0</v>
      </c>
      <c r="AZ99">
        <f t="shared" si="14"/>
        <v>1</v>
      </c>
      <c r="BA99">
        <f t="shared" si="15"/>
        <v>1</v>
      </c>
      <c r="BB99">
        <f t="shared" si="16"/>
        <v>5</v>
      </c>
      <c r="BC99">
        <f t="shared" si="17"/>
        <v>0</v>
      </c>
    </row>
    <row r="100" spans="1:55" x14ac:dyDescent="0.3">
      <c r="A100" s="3" t="s">
        <v>20</v>
      </c>
      <c r="B100" s="3">
        <v>146</v>
      </c>
      <c r="C100" s="3" t="s">
        <v>36</v>
      </c>
      <c r="D100" s="3" t="s">
        <v>195</v>
      </c>
      <c r="E100" s="4">
        <v>155.995</v>
      </c>
      <c r="F100" s="3">
        <v>0</v>
      </c>
      <c r="G100" s="4">
        <v>155.995</v>
      </c>
      <c r="H100" s="4">
        <v>0</v>
      </c>
      <c r="I100" s="3">
        <v>82</v>
      </c>
      <c r="J100" s="4">
        <v>-10.02</v>
      </c>
      <c r="K100" s="3">
        <v>88</v>
      </c>
      <c r="L100" s="4">
        <v>-5.01</v>
      </c>
      <c r="M100" s="3">
        <v>96</v>
      </c>
      <c r="N100" s="5">
        <v>144.80000000000001</v>
      </c>
      <c r="O100" s="6"/>
      <c r="P100" s="6">
        <v>25.1</v>
      </c>
      <c r="Q100" s="6">
        <v>79</v>
      </c>
      <c r="R100" s="3">
        <v>138.5</v>
      </c>
      <c r="S100" s="3"/>
      <c r="T100" s="3">
        <v>29.8</v>
      </c>
      <c r="U100" s="3">
        <v>77</v>
      </c>
      <c r="V100" s="6">
        <v>180</v>
      </c>
      <c r="W100" s="6" t="s">
        <v>203</v>
      </c>
      <c r="X100" s="6">
        <v>-25</v>
      </c>
      <c r="Y100" s="6">
        <v>41</v>
      </c>
      <c r="Z100" s="3">
        <v>180</v>
      </c>
      <c r="AA100" s="3" t="s">
        <v>203</v>
      </c>
      <c r="AB100" s="3">
        <v>-25</v>
      </c>
      <c r="AC100" s="3">
        <v>48</v>
      </c>
      <c r="AD100" s="6">
        <v>180</v>
      </c>
      <c r="AE100" s="6" t="s">
        <v>203</v>
      </c>
      <c r="AF100" s="6">
        <v>-25</v>
      </c>
      <c r="AG100" s="6">
        <v>85</v>
      </c>
      <c r="AH100" s="3">
        <v>180</v>
      </c>
      <c r="AI100" s="3" t="s">
        <v>203</v>
      </c>
      <c r="AJ100" s="3">
        <v>-25</v>
      </c>
      <c r="AK100" s="3">
        <v>50</v>
      </c>
      <c r="AL100" s="6">
        <v>180</v>
      </c>
      <c r="AM100" s="6" t="s">
        <v>203</v>
      </c>
      <c r="AN100" s="6">
        <v>-25</v>
      </c>
      <c r="AO100" s="6">
        <v>46</v>
      </c>
      <c r="AU100">
        <f t="shared" si="9"/>
        <v>0</v>
      </c>
      <c r="AV100">
        <f t="shared" si="10"/>
        <v>0</v>
      </c>
      <c r="AW100">
        <f t="shared" si="11"/>
        <v>1</v>
      </c>
      <c r="AX100">
        <f t="shared" si="12"/>
        <v>1</v>
      </c>
      <c r="AY100">
        <f t="shared" si="13"/>
        <v>1</v>
      </c>
      <c r="AZ100">
        <f t="shared" si="14"/>
        <v>1</v>
      </c>
      <c r="BA100">
        <f t="shared" si="15"/>
        <v>1</v>
      </c>
      <c r="BB100">
        <f t="shared" si="16"/>
        <v>5</v>
      </c>
      <c r="BC100">
        <f t="shared" si="17"/>
        <v>0</v>
      </c>
    </row>
    <row r="101" spans="1:55" x14ac:dyDescent="0.3">
      <c r="A101" s="3" t="s">
        <v>20</v>
      </c>
      <c r="B101" s="3">
        <v>91</v>
      </c>
      <c r="C101" s="3" t="s">
        <v>157</v>
      </c>
      <c r="D101" s="3" t="s">
        <v>158</v>
      </c>
      <c r="E101" s="4">
        <v>90.983333333333306</v>
      </c>
      <c r="F101" s="3">
        <v>30</v>
      </c>
      <c r="G101" s="4">
        <v>120.98333333333299</v>
      </c>
      <c r="H101" s="4">
        <v>13.93</v>
      </c>
      <c r="I101" s="3">
        <v>73</v>
      </c>
      <c r="J101" s="4">
        <v>-25</v>
      </c>
      <c r="K101" s="3">
        <v>103</v>
      </c>
      <c r="L101" s="4">
        <v>-5.53</v>
      </c>
      <c r="M101" s="3">
        <v>97</v>
      </c>
      <c r="N101" s="5">
        <v>180</v>
      </c>
      <c r="O101" s="6" t="s">
        <v>203</v>
      </c>
      <c r="P101" s="6">
        <v>-25</v>
      </c>
      <c r="Q101" s="6">
        <v>86</v>
      </c>
      <c r="R101" s="3">
        <v>180</v>
      </c>
      <c r="S101" s="3" t="s">
        <v>203</v>
      </c>
      <c r="T101" s="3">
        <v>-25</v>
      </c>
      <c r="U101" s="3">
        <v>92</v>
      </c>
      <c r="V101" s="6">
        <v>180</v>
      </c>
      <c r="W101" s="6" t="s">
        <v>203</v>
      </c>
      <c r="X101" s="6">
        <v>-25</v>
      </c>
      <c r="Y101" s="6">
        <v>41</v>
      </c>
      <c r="Z101" s="3">
        <v>180</v>
      </c>
      <c r="AA101" s="3" t="s">
        <v>203</v>
      </c>
      <c r="AB101" s="3">
        <v>-25</v>
      </c>
      <c r="AC101" s="3">
        <v>48</v>
      </c>
      <c r="AD101" s="6">
        <v>180</v>
      </c>
      <c r="AE101" s="6" t="s">
        <v>203</v>
      </c>
      <c r="AF101" s="6">
        <v>-25</v>
      </c>
      <c r="AG101" s="6">
        <v>85</v>
      </c>
      <c r="AH101" s="3">
        <v>180</v>
      </c>
      <c r="AI101" s="3" t="s">
        <v>203</v>
      </c>
      <c r="AJ101" s="3">
        <v>-25</v>
      </c>
      <c r="AK101" s="3">
        <v>50</v>
      </c>
      <c r="AL101" s="6">
        <v>180</v>
      </c>
      <c r="AM101" s="6" t="s">
        <v>203</v>
      </c>
      <c r="AN101" s="6">
        <v>-25</v>
      </c>
      <c r="AO101" s="6">
        <v>46</v>
      </c>
      <c r="AU101">
        <f t="shared" si="9"/>
        <v>1</v>
      </c>
      <c r="AV101">
        <f t="shared" si="10"/>
        <v>1</v>
      </c>
      <c r="AW101">
        <f t="shared" si="11"/>
        <v>1</v>
      </c>
      <c r="AX101">
        <f t="shared" si="12"/>
        <v>1</v>
      </c>
      <c r="AY101">
        <f t="shared" si="13"/>
        <v>1</v>
      </c>
      <c r="AZ101">
        <f t="shared" si="14"/>
        <v>1</v>
      </c>
      <c r="BA101">
        <f t="shared" si="15"/>
        <v>1</v>
      </c>
      <c r="BB101">
        <f t="shared" si="16"/>
        <v>7</v>
      </c>
      <c r="BC101">
        <f t="shared" si="17"/>
        <v>0</v>
      </c>
    </row>
    <row r="102" spans="1:55" x14ac:dyDescent="0.3">
      <c r="A102" s="3" t="s">
        <v>20</v>
      </c>
      <c r="B102" s="3">
        <v>127</v>
      </c>
      <c r="C102" s="3" t="s">
        <v>70</v>
      </c>
      <c r="D102" s="3" t="s">
        <v>179</v>
      </c>
      <c r="E102" s="4">
        <v>125.55999999999899</v>
      </c>
      <c r="F102" s="3">
        <v>30</v>
      </c>
      <c r="G102" s="4">
        <v>155.56</v>
      </c>
      <c r="H102" s="4">
        <v>0</v>
      </c>
      <c r="I102" s="3">
        <v>82</v>
      </c>
      <c r="J102" s="4">
        <v>-11.78</v>
      </c>
      <c r="K102" s="3">
        <v>90</v>
      </c>
      <c r="L102" s="4">
        <v>-5.89</v>
      </c>
      <c r="M102" s="3">
        <v>98</v>
      </c>
      <c r="N102" s="5">
        <v>180</v>
      </c>
      <c r="O102" s="6" t="s">
        <v>203</v>
      </c>
      <c r="P102" s="6">
        <v>-25</v>
      </c>
      <c r="Q102" s="6">
        <v>86</v>
      </c>
      <c r="R102" s="3">
        <v>180</v>
      </c>
      <c r="S102" s="3" t="s">
        <v>203</v>
      </c>
      <c r="T102" s="3">
        <v>-25</v>
      </c>
      <c r="U102" s="3">
        <v>92</v>
      </c>
      <c r="V102" s="6">
        <v>180</v>
      </c>
      <c r="W102" s="6" t="s">
        <v>203</v>
      </c>
      <c r="X102" s="6">
        <v>-25</v>
      </c>
      <c r="Y102" s="6">
        <v>41</v>
      </c>
      <c r="Z102" s="3">
        <v>180</v>
      </c>
      <c r="AA102" s="3" t="s">
        <v>203</v>
      </c>
      <c r="AB102" s="3">
        <v>-25</v>
      </c>
      <c r="AC102" s="3">
        <v>48</v>
      </c>
      <c r="AD102" s="6">
        <v>138.4</v>
      </c>
      <c r="AE102" s="6"/>
      <c r="AF102" s="6">
        <v>30.4</v>
      </c>
      <c r="AG102" s="6">
        <v>68</v>
      </c>
      <c r="AH102" s="3">
        <v>180</v>
      </c>
      <c r="AI102" s="3" t="s">
        <v>203</v>
      </c>
      <c r="AJ102" s="3">
        <v>-25</v>
      </c>
      <c r="AK102" s="3">
        <v>50</v>
      </c>
      <c r="AL102" s="6">
        <v>166</v>
      </c>
      <c r="AM102" s="6"/>
      <c r="AN102" s="6">
        <v>12.1</v>
      </c>
      <c r="AO102" s="6">
        <v>38</v>
      </c>
      <c r="AU102">
        <f t="shared" si="9"/>
        <v>1</v>
      </c>
      <c r="AV102">
        <f t="shared" si="10"/>
        <v>1</v>
      </c>
      <c r="AW102">
        <f t="shared" si="11"/>
        <v>1</v>
      </c>
      <c r="AX102">
        <f t="shared" si="12"/>
        <v>1</v>
      </c>
      <c r="AY102">
        <f t="shared" si="13"/>
        <v>0</v>
      </c>
      <c r="AZ102">
        <f t="shared" si="14"/>
        <v>1</v>
      </c>
      <c r="BA102">
        <f t="shared" si="15"/>
        <v>0</v>
      </c>
      <c r="BB102">
        <f t="shared" si="16"/>
        <v>5</v>
      </c>
      <c r="BC102">
        <f t="shared" si="17"/>
        <v>0</v>
      </c>
    </row>
    <row r="103" spans="1:55" x14ac:dyDescent="0.3">
      <c r="A103" s="3" t="s">
        <v>20</v>
      </c>
      <c r="B103" s="3">
        <v>48</v>
      </c>
      <c r="C103" s="3" t="s">
        <v>102</v>
      </c>
      <c r="D103" s="3" t="s">
        <v>103</v>
      </c>
      <c r="E103" s="4">
        <v>119.219166666666</v>
      </c>
      <c r="F103" s="3">
        <v>30</v>
      </c>
      <c r="G103" s="4">
        <v>149.21916666666601</v>
      </c>
      <c r="H103" s="4">
        <v>0</v>
      </c>
      <c r="I103" s="3">
        <v>82</v>
      </c>
      <c r="J103" s="4">
        <v>-12.69</v>
      </c>
      <c r="K103" s="3">
        <v>91</v>
      </c>
      <c r="L103" s="4">
        <v>-6.35</v>
      </c>
      <c r="M103" s="3">
        <v>99</v>
      </c>
      <c r="N103" s="5">
        <v>180</v>
      </c>
      <c r="O103" s="6" t="s">
        <v>203</v>
      </c>
      <c r="P103" s="6">
        <v>-25</v>
      </c>
      <c r="Q103" s="6">
        <v>86</v>
      </c>
      <c r="R103" s="3">
        <v>95.9</v>
      </c>
      <c r="S103" s="3"/>
      <c r="T103" s="3">
        <v>61.2</v>
      </c>
      <c r="U103" s="3">
        <v>45</v>
      </c>
      <c r="V103" s="6">
        <v>180</v>
      </c>
      <c r="W103" s="6" t="s">
        <v>203</v>
      </c>
      <c r="X103" s="6">
        <v>-25</v>
      </c>
      <c r="Y103" s="6">
        <v>41</v>
      </c>
      <c r="Z103" s="3">
        <v>180</v>
      </c>
      <c r="AA103" s="3" t="s">
        <v>203</v>
      </c>
      <c r="AB103" s="3">
        <v>-25</v>
      </c>
      <c r="AC103" s="3">
        <v>48</v>
      </c>
      <c r="AD103" s="6">
        <v>180</v>
      </c>
      <c r="AE103" s="6" t="s">
        <v>203</v>
      </c>
      <c r="AF103" s="6">
        <v>-25</v>
      </c>
      <c r="AG103" s="6">
        <v>85</v>
      </c>
      <c r="AH103" s="3">
        <v>180</v>
      </c>
      <c r="AI103" s="3" t="s">
        <v>203</v>
      </c>
      <c r="AJ103" s="3">
        <v>-25</v>
      </c>
      <c r="AK103" s="3">
        <v>50</v>
      </c>
      <c r="AL103" s="6">
        <v>180</v>
      </c>
      <c r="AM103" s="6" t="s">
        <v>203</v>
      </c>
      <c r="AN103" s="6">
        <v>-25</v>
      </c>
      <c r="AO103" s="6">
        <v>46</v>
      </c>
      <c r="AU103">
        <f t="shared" si="9"/>
        <v>1</v>
      </c>
      <c r="AV103">
        <f t="shared" si="10"/>
        <v>0</v>
      </c>
      <c r="AW103">
        <f t="shared" si="11"/>
        <v>1</v>
      </c>
      <c r="AX103">
        <f t="shared" si="12"/>
        <v>1</v>
      </c>
      <c r="AY103">
        <f t="shared" si="13"/>
        <v>1</v>
      </c>
      <c r="AZ103">
        <f t="shared" si="14"/>
        <v>1</v>
      </c>
      <c r="BA103">
        <f t="shared" si="15"/>
        <v>1</v>
      </c>
      <c r="BB103">
        <f t="shared" si="16"/>
        <v>6</v>
      </c>
      <c r="BC103">
        <f t="shared" si="17"/>
        <v>0</v>
      </c>
    </row>
    <row r="104" spans="1:55" x14ac:dyDescent="0.3">
      <c r="A104" s="3" t="s">
        <v>20</v>
      </c>
      <c r="B104" s="3">
        <v>139</v>
      </c>
      <c r="C104" s="3" t="s">
        <v>40</v>
      </c>
      <c r="D104" s="3" t="s">
        <v>188</v>
      </c>
      <c r="E104" s="4">
        <v>186.791666666666</v>
      </c>
      <c r="F104" s="3">
        <v>0</v>
      </c>
      <c r="G104" s="4">
        <v>186.791666666666</v>
      </c>
      <c r="H104" s="4">
        <v>0</v>
      </c>
      <c r="I104" s="3">
        <v>82</v>
      </c>
      <c r="J104" s="4">
        <v>-12.9</v>
      </c>
      <c r="K104" s="3">
        <v>92</v>
      </c>
      <c r="L104" s="4">
        <v>-6.45</v>
      </c>
      <c r="M104" s="3">
        <v>100</v>
      </c>
      <c r="N104" s="5">
        <v>159.30000000000001</v>
      </c>
      <c r="O104" s="6"/>
      <c r="P104" s="6">
        <v>14.3</v>
      </c>
      <c r="Q104" s="6">
        <v>81</v>
      </c>
      <c r="R104" s="3">
        <v>151.19999999999999</v>
      </c>
      <c r="S104" s="3"/>
      <c r="T104" s="3">
        <v>20.399999999999999</v>
      </c>
      <c r="U104" s="3">
        <v>85</v>
      </c>
      <c r="V104" s="6">
        <v>180</v>
      </c>
      <c r="W104" s="6" t="s">
        <v>203</v>
      </c>
      <c r="X104" s="6">
        <v>-25</v>
      </c>
      <c r="Y104" s="6">
        <v>41</v>
      </c>
      <c r="Z104" s="3">
        <v>180</v>
      </c>
      <c r="AA104" s="3" t="s">
        <v>203</v>
      </c>
      <c r="AB104" s="3">
        <v>-25</v>
      </c>
      <c r="AC104" s="3">
        <v>48</v>
      </c>
      <c r="AD104" s="6">
        <v>180</v>
      </c>
      <c r="AE104" s="6" t="s">
        <v>203</v>
      </c>
      <c r="AF104" s="6">
        <v>-25</v>
      </c>
      <c r="AG104" s="6">
        <v>85</v>
      </c>
      <c r="AH104" s="3">
        <v>180</v>
      </c>
      <c r="AI104" s="3" t="s">
        <v>203</v>
      </c>
      <c r="AJ104" s="3">
        <v>-25</v>
      </c>
      <c r="AK104" s="3">
        <v>50</v>
      </c>
      <c r="AL104" s="6">
        <v>180</v>
      </c>
      <c r="AM104" s="6" t="s">
        <v>203</v>
      </c>
      <c r="AN104" s="6">
        <v>-25</v>
      </c>
      <c r="AO104" s="6">
        <v>46</v>
      </c>
      <c r="AU104">
        <f t="shared" si="9"/>
        <v>0</v>
      </c>
      <c r="AV104">
        <f t="shared" si="10"/>
        <v>0</v>
      </c>
      <c r="AW104">
        <f t="shared" si="11"/>
        <v>1</v>
      </c>
      <c r="AX104">
        <f t="shared" si="12"/>
        <v>1</v>
      </c>
      <c r="AY104">
        <f t="shared" si="13"/>
        <v>1</v>
      </c>
      <c r="AZ104">
        <f t="shared" si="14"/>
        <v>1</v>
      </c>
      <c r="BA104">
        <f t="shared" si="15"/>
        <v>1</v>
      </c>
      <c r="BB104">
        <f t="shared" si="16"/>
        <v>5</v>
      </c>
      <c r="BC104">
        <f t="shared" si="17"/>
        <v>0</v>
      </c>
    </row>
    <row r="105" spans="1:55" x14ac:dyDescent="0.3">
      <c r="A105" s="3" t="s">
        <v>20</v>
      </c>
      <c r="B105" s="3">
        <v>100</v>
      </c>
      <c r="C105" s="3" t="s">
        <v>21</v>
      </c>
      <c r="D105" s="3" t="s">
        <v>170</v>
      </c>
      <c r="E105" s="4">
        <v>158.23999999999899</v>
      </c>
      <c r="F105" s="3">
        <v>0</v>
      </c>
      <c r="G105" s="4">
        <v>158.23999999999899</v>
      </c>
      <c r="H105" s="4">
        <v>0</v>
      </c>
      <c r="I105" s="3">
        <v>82</v>
      </c>
      <c r="J105" s="4">
        <v>-16.72</v>
      </c>
      <c r="K105" s="3">
        <v>93</v>
      </c>
      <c r="L105" s="4">
        <v>-8.36</v>
      </c>
      <c r="M105" s="3">
        <v>101</v>
      </c>
      <c r="N105" s="5">
        <v>178.4</v>
      </c>
      <c r="O105" s="6"/>
      <c r="P105" s="6">
        <v>0</v>
      </c>
      <c r="Q105" s="6">
        <v>85</v>
      </c>
      <c r="R105" s="3">
        <v>168.2</v>
      </c>
      <c r="S105" s="3"/>
      <c r="T105" s="3">
        <v>7.9</v>
      </c>
      <c r="U105" s="3">
        <v>89</v>
      </c>
      <c r="V105" s="6">
        <v>180</v>
      </c>
      <c r="W105" s="6" t="s">
        <v>203</v>
      </c>
      <c r="X105" s="6">
        <v>-25</v>
      </c>
      <c r="Y105" s="6">
        <v>41</v>
      </c>
      <c r="Z105" s="3">
        <v>180</v>
      </c>
      <c r="AA105" s="3" t="s">
        <v>203</v>
      </c>
      <c r="AB105" s="3">
        <v>-25</v>
      </c>
      <c r="AC105" s="3">
        <v>48</v>
      </c>
      <c r="AD105" s="6">
        <v>180</v>
      </c>
      <c r="AE105" s="6" t="s">
        <v>203</v>
      </c>
      <c r="AF105" s="6">
        <v>-25</v>
      </c>
      <c r="AG105" s="6">
        <v>85</v>
      </c>
      <c r="AH105" s="3">
        <v>180</v>
      </c>
      <c r="AI105" s="3" t="s">
        <v>203</v>
      </c>
      <c r="AJ105" s="3">
        <v>-25</v>
      </c>
      <c r="AK105" s="3">
        <v>50</v>
      </c>
      <c r="AL105" s="6">
        <v>180</v>
      </c>
      <c r="AM105" s="6" t="s">
        <v>203</v>
      </c>
      <c r="AN105" s="6">
        <v>-25</v>
      </c>
      <c r="AO105" s="6">
        <v>46</v>
      </c>
      <c r="AU105">
        <f t="shared" si="9"/>
        <v>0</v>
      </c>
      <c r="AV105">
        <f t="shared" si="10"/>
        <v>0</v>
      </c>
      <c r="AW105">
        <f t="shared" si="11"/>
        <v>1</v>
      </c>
      <c r="AX105">
        <f t="shared" si="12"/>
        <v>1</v>
      </c>
      <c r="AY105">
        <f t="shared" si="13"/>
        <v>1</v>
      </c>
      <c r="AZ105">
        <f t="shared" si="14"/>
        <v>1</v>
      </c>
      <c r="BA105">
        <f t="shared" si="15"/>
        <v>1</v>
      </c>
      <c r="BB105">
        <f t="shared" si="16"/>
        <v>5</v>
      </c>
      <c r="BC105">
        <f t="shared" si="17"/>
        <v>0</v>
      </c>
    </row>
    <row r="106" spans="1:55" x14ac:dyDescent="0.3">
      <c r="A106" s="3" t="s">
        <v>20</v>
      </c>
      <c r="B106" s="3">
        <v>5</v>
      </c>
      <c r="C106" s="3" t="s">
        <v>29</v>
      </c>
      <c r="D106" s="3" t="s">
        <v>30</v>
      </c>
      <c r="E106" s="4">
        <v>163.641666666666</v>
      </c>
      <c r="F106" s="3">
        <v>30</v>
      </c>
      <c r="G106" s="4">
        <v>193.641666666666</v>
      </c>
      <c r="H106" s="4">
        <v>0</v>
      </c>
      <c r="I106" s="3">
        <v>82</v>
      </c>
      <c r="J106" s="4">
        <v>-17.829999999999998</v>
      </c>
      <c r="K106" s="3">
        <v>96</v>
      </c>
      <c r="L106" s="4">
        <v>-8.91</v>
      </c>
      <c r="M106" s="3">
        <v>102</v>
      </c>
      <c r="N106" s="5">
        <v>180</v>
      </c>
      <c r="O106" s="6" t="s">
        <v>203</v>
      </c>
      <c r="P106" s="6">
        <v>-25</v>
      </c>
      <c r="Q106" s="6">
        <v>86</v>
      </c>
      <c r="R106" s="3">
        <v>180</v>
      </c>
      <c r="S106" s="3" t="s">
        <v>203</v>
      </c>
      <c r="T106" s="3">
        <v>-25</v>
      </c>
      <c r="U106" s="3">
        <v>92</v>
      </c>
      <c r="V106" s="6">
        <v>180</v>
      </c>
      <c r="W106" s="6" t="s">
        <v>203</v>
      </c>
      <c r="X106" s="6">
        <v>-25</v>
      </c>
      <c r="Y106" s="6">
        <v>41</v>
      </c>
      <c r="Z106" s="3">
        <v>180</v>
      </c>
      <c r="AA106" s="3" t="s">
        <v>203</v>
      </c>
      <c r="AB106" s="3">
        <v>-25</v>
      </c>
      <c r="AC106" s="3">
        <v>48</v>
      </c>
      <c r="AD106" s="6">
        <v>145.5</v>
      </c>
      <c r="AE106" s="6"/>
      <c r="AF106" s="6">
        <v>25.2</v>
      </c>
      <c r="AG106" s="6">
        <v>71</v>
      </c>
      <c r="AH106" s="3">
        <v>180</v>
      </c>
      <c r="AI106" s="3" t="s">
        <v>203</v>
      </c>
      <c r="AJ106" s="3">
        <v>-25</v>
      </c>
      <c r="AK106" s="3">
        <v>50</v>
      </c>
      <c r="AL106" s="6">
        <v>180</v>
      </c>
      <c r="AM106" s="6" t="s">
        <v>203</v>
      </c>
      <c r="AN106" s="6">
        <v>-25</v>
      </c>
      <c r="AO106" s="6">
        <v>46</v>
      </c>
      <c r="AU106">
        <f t="shared" si="9"/>
        <v>1</v>
      </c>
      <c r="AV106">
        <f t="shared" si="10"/>
        <v>1</v>
      </c>
      <c r="AW106">
        <f t="shared" si="11"/>
        <v>1</v>
      </c>
      <c r="AX106">
        <f t="shared" si="12"/>
        <v>1</v>
      </c>
      <c r="AY106">
        <f t="shared" si="13"/>
        <v>0</v>
      </c>
      <c r="AZ106">
        <f t="shared" si="14"/>
        <v>1</v>
      </c>
      <c r="BA106">
        <f t="shared" si="15"/>
        <v>1</v>
      </c>
      <c r="BB106">
        <f t="shared" si="16"/>
        <v>6</v>
      </c>
      <c r="BC106">
        <f t="shared" si="17"/>
        <v>0</v>
      </c>
    </row>
    <row r="107" spans="1:55" x14ac:dyDescent="0.3">
      <c r="A107" s="3" t="s">
        <v>20</v>
      </c>
      <c r="B107" s="3">
        <v>53</v>
      </c>
      <c r="C107" s="3" t="s">
        <v>68</v>
      </c>
      <c r="D107" s="3" t="s">
        <v>106</v>
      </c>
      <c r="E107" s="4">
        <v>124.635833333333</v>
      </c>
      <c r="F107" s="3">
        <v>15</v>
      </c>
      <c r="G107" s="4">
        <v>139.63583333333301</v>
      </c>
      <c r="H107" s="4">
        <v>0</v>
      </c>
      <c r="I107" s="3">
        <v>82</v>
      </c>
      <c r="J107" s="4">
        <v>-18.489999999999998</v>
      </c>
      <c r="K107" s="3">
        <v>98</v>
      </c>
      <c r="L107" s="4">
        <v>-9.25</v>
      </c>
      <c r="M107" s="3">
        <v>103</v>
      </c>
      <c r="N107" s="5">
        <v>180</v>
      </c>
      <c r="O107" s="6" t="s">
        <v>203</v>
      </c>
      <c r="P107" s="6">
        <v>-25</v>
      </c>
      <c r="Q107" s="6">
        <v>86</v>
      </c>
      <c r="R107" s="3">
        <v>180</v>
      </c>
      <c r="S107" s="3" t="s">
        <v>203</v>
      </c>
      <c r="T107" s="3">
        <v>-25</v>
      </c>
      <c r="U107" s="3">
        <v>92</v>
      </c>
      <c r="V107" s="6">
        <v>180</v>
      </c>
      <c r="W107" s="6" t="s">
        <v>203</v>
      </c>
      <c r="X107" s="6">
        <v>-25</v>
      </c>
      <c r="Y107" s="6">
        <v>41</v>
      </c>
      <c r="Z107" s="3">
        <v>180</v>
      </c>
      <c r="AA107" s="3" t="s">
        <v>203</v>
      </c>
      <c r="AB107" s="3">
        <v>-25</v>
      </c>
      <c r="AC107" s="3">
        <v>48</v>
      </c>
      <c r="AD107" s="6">
        <v>151.9</v>
      </c>
      <c r="AE107" s="6"/>
      <c r="AF107" s="6">
        <v>20.6</v>
      </c>
      <c r="AG107" s="6">
        <v>76</v>
      </c>
      <c r="AH107" s="3">
        <v>180</v>
      </c>
      <c r="AI107" s="3" t="s">
        <v>203</v>
      </c>
      <c r="AJ107" s="3">
        <v>-25</v>
      </c>
      <c r="AK107" s="3">
        <v>50</v>
      </c>
      <c r="AL107" s="6">
        <v>180</v>
      </c>
      <c r="AM107" s="6" t="s">
        <v>203</v>
      </c>
      <c r="AN107" s="6">
        <v>-25</v>
      </c>
      <c r="AO107" s="6">
        <v>46</v>
      </c>
      <c r="AU107">
        <f t="shared" si="9"/>
        <v>1</v>
      </c>
      <c r="AV107">
        <f t="shared" si="10"/>
        <v>1</v>
      </c>
      <c r="AW107">
        <f t="shared" si="11"/>
        <v>1</v>
      </c>
      <c r="AX107">
        <f t="shared" si="12"/>
        <v>1</v>
      </c>
      <c r="AY107">
        <f t="shared" si="13"/>
        <v>0</v>
      </c>
      <c r="AZ107">
        <f t="shared" si="14"/>
        <v>1</v>
      </c>
      <c r="BA107">
        <f t="shared" si="15"/>
        <v>1</v>
      </c>
      <c r="BB107">
        <f t="shared" si="16"/>
        <v>6</v>
      </c>
      <c r="BC107">
        <f t="shared" si="17"/>
        <v>0</v>
      </c>
    </row>
    <row r="108" spans="1:55" x14ac:dyDescent="0.3">
      <c r="A108" s="3" t="s">
        <v>20</v>
      </c>
      <c r="B108" s="3">
        <v>9</v>
      </c>
      <c r="C108" s="3" t="s">
        <v>36</v>
      </c>
      <c r="D108" s="3" t="s">
        <v>37</v>
      </c>
      <c r="E108" s="4">
        <v>120.7175</v>
      </c>
      <c r="F108" s="3">
        <v>15</v>
      </c>
      <c r="G108" s="4">
        <v>135.7175</v>
      </c>
      <c r="H108" s="4">
        <v>0</v>
      </c>
      <c r="I108" s="3">
        <v>82</v>
      </c>
      <c r="J108" s="4">
        <v>-19.22</v>
      </c>
      <c r="K108" s="3">
        <v>100</v>
      </c>
      <c r="L108" s="4">
        <v>-9.61</v>
      </c>
      <c r="M108" s="3">
        <v>104</v>
      </c>
      <c r="N108" s="5">
        <v>180</v>
      </c>
      <c r="O108" s="6" t="s">
        <v>203</v>
      </c>
      <c r="P108" s="6">
        <v>-25</v>
      </c>
      <c r="Q108" s="6">
        <v>86</v>
      </c>
      <c r="R108" s="3">
        <v>158</v>
      </c>
      <c r="S108" s="3"/>
      <c r="T108" s="3">
        <v>15.5</v>
      </c>
      <c r="U108" s="3">
        <v>87</v>
      </c>
      <c r="V108" s="6">
        <v>180</v>
      </c>
      <c r="W108" s="6" t="s">
        <v>203</v>
      </c>
      <c r="X108" s="6">
        <v>-25</v>
      </c>
      <c r="Y108" s="6">
        <v>41</v>
      </c>
      <c r="Z108" s="3">
        <v>180</v>
      </c>
      <c r="AA108" s="3" t="s">
        <v>203</v>
      </c>
      <c r="AB108" s="3">
        <v>-25</v>
      </c>
      <c r="AC108" s="3">
        <v>48</v>
      </c>
      <c r="AD108" s="6">
        <v>180</v>
      </c>
      <c r="AE108" s="6" t="s">
        <v>203</v>
      </c>
      <c r="AF108" s="6">
        <v>-25</v>
      </c>
      <c r="AG108" s="6">
        <v>85</v>
      </c>
      <c r="AH108" s="3">
        <v>180</v>
      </c>
      <c r="AI108" s="3" t="s">
        <v>203</v>
      </c>
      <c r="AJ108" s="3">
        <v>-25</v>
      </c>
      <c r="AK108" s="3">
        <v>50</v>
      </c>
      <c r="AL108" s="6">
        <v>180</v>
      </c>
      <c r="AM108" s="6" t="s">
        <v>203</v>
      </c>
      <c r="AN108" s="6">
        <v>-25</v>
      </c>
      <c r="AO108" s="6">
        <v>46</v>
      </c>
      <c r="AU108">
        <f t="shared" si="9"/>
        <v>1</v>
      </c>
      <c r="AV108">
        <f t="shared" si="10"/>
        <v>0</v>
      </c>
      <c r="AW108">
        <f t="shared" si="11"/>
        <v>1</v>
      </c>
      <c r="AX108">
        <f t="shared" si="12"/>
        <v>1</v>
      </c>
      <c r="AY108">
        <f t="shared" si="13"/>
        <v>1</v>
      </c>
      <c r="AZ108">
        <f t="shared" si="14"/>
        <v>1</v>
      </c>
      <c r="BA108">
        <f t="shared" si="15"/>
        <v>1</v>
      </c>
      <c r="BB108">
        <f t="shared" si="16"/>
        <v>6</v>
      </c>
      <c r="BC108">
        <f t="shared" si="17"/>
        <v>0</v>
      </c>
    </row>
    <row r="109" spans="1:55" x14ac:dyDescent="0.3">
      <c r="A109" s="3" t="s">
        <v>20</v>
      </c>
      <c r="B109" s="3">
        <v>149</v>
      </c>
      <c r="C109" s="3" t="s">
        <v>198</v>
      </c>
      <c r="D109" s="3" t="s">
        <v>199</v>
      </c>
      <c r="E109" s="4">
        <v>118.547499999999</v>
      </c>
      <c r="F109" s="3">
        <v>30</v>
      </c>
      <c r="G109" s="4">
        <v>148.54749999999899</v>
      </c>
      <c r="H109" s="4">
        <v>0</v>
      </c>
      <c r="I109" s="3">
        <v>82</v>
      </c>
      <c r="J109" s="4">
        <v>-20.34</v>
      </c>
      <c r="K109" s="3">
        <v>101</v>
      </c>
      <c r="L109" s="4">
        <v>-10.17</v>
      </c>
      <c r="M109" s="3">
        <v>105</v>
      </c>
      <c r="N109" s="5">
        <v>168.2</v>
      </c>
      <c r="O109" s="6"/>
      <c r="P109" s="6">
        <v>7.6</v>
      </c>
      <c r="Q109" s="6">
        <v>83</v>
      </c>
      <c r="R109" s="3">
        <v>180</v>
      </c>
      <c r="S109" s="3" t="s">
        <v>203</v>
      </c>
      <c r="T109" s="3">
        <v>-25</v>
      </c>
      <c r="U109" s="3">
        <v>92</v>
      </c>
      <c r="V109" s="6">
        <v>180</v>
      </c>
      <c r="W109" s="6" t="s">
        <v>203</v>
      </c>
      <c r="X109" s="6">
        <v>-25</v>
      </c>
      <c r="Y109" s="6">
        <v>41</v>
      </c>
      <c r="Z109" s="3">
        <v>180</v>
      </c>
      <c r="AA109" s="3" t="s">
        <v>203</v>
      </c>
      <c r="AB109" s="3">
        <v>-25</v>
      </c>
      <c r="AC109" s="3">
        <v>48</v>
      </c>
      <c r="AD109" s="6">
        <v>180</v>
      </c>
      <c r="AE109" s="6" t="s">
        <v>203</v>
      </c>
      <c r="AF109" s="6">
        <v>-25</v>
      </c>
      <c r="AG109" s="6">
        <v>85</v>
      </c>
      <c r="AH109" s="3">
        <v>180</v>
      </c>
      <c r="AI109" s="3" t="s">
        <v>203</v>
      </c>
      <c r="AJ109" s="3">
        <v>-25</v>
      </c>
      <c r="AK109" s="3">
        <v>50</v>
      </c>
      <c r="AL109" s="6">
        <v>180</v>
      </c>
      <c r="AM109" s="6" t="s">
        <v>203</v>
      </c>
      <c r="AN109" s="6">
        <v>-25</v>
      </c>
      <c r="AO109" s="6">
        <v>46</v>
      </c>
      <c r="AU109">
        <f t="shared" si="9"/>
        <v>0</v>
      </c>
      <c r="AV109">
        <f t="shared" si="10"/>
        <v>1</v>
      </c>
      <c r="AW109">
        <f t="shared" si="11"/>
        <v>1</v>
      </c>
      <c r="AX109">
        <f t="shared" si="12"/>
        <v>1</v>
      </c>
      <c r="AY109">
        <f t="shared" si="13"/>
        <v>1</v>
      </c>
      <c r="AZ109">
        <f t="shared" si="14"/>
        <v>1</v>
      </c>
      <c r="BA109">
        <f t="shared" si="15"/>
        <v>1</v>
      </c>
      <c r="BB109">
        <f t="shared" si="16"/>
        <v>6</v>
      </c>
      <c r="BC109">
        <f t="shared" si="17"/>
        <v>0</v>
      </c>
    </row>
    <row r="110" spans="1:55" x14ac:dyDescent="0.3">
      <c r="A110" s="3" t="s">
        <v>20</v>
      </c>
      <c r="B110" s="3">
        <v>15</v>
      </c>
      <c r="C110" s="3" t="s">
        <v>45</v>
      </c>
      <c r="D110" s="3" t="s">
        <v>46</v>
      </c>
      <c r="E110" s="4">
        <v>123.559166666666</v>
      </c>
      <c r="F110" s="3">
        <v>15</v>
      </c>
      <c r="G110" s="4">
        <v>138.55916666666599</v>
      </c>
      <c r="H110" s="4">
        <v>0</v>
      </c>
      <c r="I110" s="3">
        <v>82</v>
      </c>
      <c r="J110" s="4">
        <v>-21.09</v>
      </c>
      <c r="K110" s="3">
        <v>102</v>
      </c>
      <c r="L110" s="4">
        <v>-10.54</v>
      </c>
      <c r="M110" s="3">
        <v>106</v>
      </c>
      <c r="N110" s="5">
        <v>180</v>
      </c>
      <c r="O110" s="6" t="s">
        <v>203</v>
      </c>
      <c r="P110" s="6">
        <v>-25</v>
      </c>
      <c r="Q110" s="6">
        <v>86</v>
      </c>
      <c r="R110" s="3">
        <v>180</v>
      </c>
      <c r="S110" s="3" t="s">
        <v>203</v>
      </c>
      <c r="T110" s="3">
        <v>-25</v>
      </c>
      <c r="U110" s="3">
        <v>92</v>
      </c>
      <c r="V110" s="6">
        <v>180</v>
      </c>
      <c r="W110" s="6" t="s">
        <v>203</v>
      </c>
      <c r="X110" s="6">
        <v>-25</v>
      </c>
      <c r="Y110" s="6">
        <v>41</v>
      </c>
      <c r="Z110" s="3">
        <v>180</v>
      </c>
      <c r="AA110" s="3" t="s">
        <v>203</v>
      </c>
      <c r="AB110" s="3">
        <v>-25</v>
      </c>
      <c r="AC110" s="3">
        <v>48</v>
      </c>
      <c r="AD110" s="6">
        <v>180</v>
      </c>
      <c r="AE110" s="6" t="s">
        <v>203</v>
      </c>
      <c r="AF110" s="6">
        <v>-25</v>
      </c>
      <c r="AG110" s="6">
        <v>85</v>
      </c>
      <c r="AH110" s="3">
        <v>180</v>
      </c>
      <c r="AI110" s="3" t="s">
        <v>203</v>
      </c>
      <c r="AJ110" s="3">
        <v>-25</v>
      </c>
      <c r="AK110" s="3">
        <v>50</v>
      </c>
      <c r="AL110" s="6">
        <v>176.5</v>
      </c>
      <c r="AM110" s="6"/>
      <c r="AN110" s="6">
        <v>2.4</v>
      </c>
      <c r="AO110" s="6">
        <v>43</v>
      </c>
      <c r="AU110">
        <f t="shared" si="9"/>
        <v>1</v>
      </c>
      <c r="AV110">
        <f t="shared" si="10"/>
        <v>1</v>
      </c>
      <c r="AW110">
        <f t="shared" si="11"/>
        <v>1</v>
      </c>
      <c r="AX110">
        <f t="shared" si="12"/>
        <v>1</v>
      </c>
      <c r="AY110">
        <f t="shared" si="13"/>
        <v>1</v>
      </c>
      <c r="AZ110">
        <f t="shared" si="14"/>
        <v>1</v>
      </c>
      <c r="BA110">
        <f t="shared" si="15"/>
        <v>0</v>
      </c>
      <c r="BB110">
        <f t="shared" si="16"/>
        <v>6</v>
      </c>
      <c r="BC110">
        <f t="shared" si="17"/>
        <v>0</v>
      </c>
    </row>
    <row r="111" spans="1:55" x14ac:dyDescent="0.3">
      <c r="A111" s="3" t="s">
        <v>20</v>
      </c>
      <c r="B111" s="3">
        <v>33</v>
      </c>
      <c r="C111" s="3" t="s">
        <v>78</v>
      </c>
      <c r="D111" s="3" t="s">
        <v>79</v>
      </c>
      <c r="E111" s="4">
        <v>148.28333333333299</v>
      </c>
      <c r="F111" s="3">
        <v>0</v>
      </c>
      <c r="G111" s="4">
        <v>148.28333333333299</v>
      </c>
      <c r="H111" s="4">
        <v>0</v>
      </c>
      <c r="I111" s="3">
        <v>82</v>
      </c>
      <c r="J111" s="4">
        <v>-25</v>
      </c>
      <c r="K111" s="3">
        <v>103</v>
      </c>
      <c r="L111" s="4">
        <v>-12.5</v>
      </c>
      <c r="M111" s="3">
        <v>107</v>
      </c>
      <c r="N111" s="5">
        <v>180</v>
      </c>
      <c r="O111" s="6" t="s">
        <v>203</v>
      </c>
      <c r="P111" s="6">
        <v>-25</v>
      </c>
      <c r="Q111" s="6">
        <v>86</v>
      </c>
      <c r="R111" s="3">
        <v>180</v>
      </c>
      <c r="S111" s="3" t="s">
        <v>203</v>
      </c>
      <c r="T111" s="3">
        <v>-25</v>
      </c>
      <c r="U111" s="3">
        <v>92</v>
      </c>
      <c r="V111" s="6">
        <v>180</v>
      </c>
      <c r="W111" s="6" t="s">
        <v>203</v>
      </c>
      <c r="X111" s="6">
        <v>-25</v>
      </c>
      <c r="Y111" s="6">
        <v>41</v>
      </c>
      <c r="Z111" s="3">
        <v>180</v>
      </c>
      <c r="AA111" s="3" t="s">
        <v>203</v>
      </c>
      <c r="AB111" s="3">
        <v>-25</v>
      </c>
      <c r="AC111" s="3">
        <v>48</v>
      </c>
      <c r="AD111" s="6">
        <v>180</v>
      </c>
      <c r="AE111" s="6" t="s">
        <v>203</v>
      </c>
      <c r="AF111" s="6">
        <v>-25</v>
      </c>
      <c r="AG111" s="6">
        <v>85</v>
      </c>
      <c r="AH111" s="3">
        <v>180</v>
      </c>
      <c r="AI111" s="3" t="s">
        <v>203</v>
      </c>
      <c r="AJ111" s="3">
        <v>-25</v>
      </c>
      <c r="AK111" s="3">
        <v>50</v>
      </c>
      <c r="AL111" s="6">
        <v>180</v>
      </c>
      <c r="AM111" s="6" t="s">
        <v>203</v>
      </c>
      <c r="AN111" s="6">
        <v>-25</v>
      </c>
      <c r="AO111" s="6">
        <v>46</v>
      </c>
      <c r="AU111">
        <f t="shared" si="9"/>
        <v>1</v>
      </c>
      <c r="AV111">
        <f t="shared" si="10"/>
        <v>1</v>
      </c>
      <c r="AW111">
        <f t="shared" si="11"/>
        <v>1</v>
      </c>
      <c r="AX111">
        <f t="shared" si="12"/>
        <v>1</v>
      </c>
      <c r="AY111">
        <f t="shared" si="13"/>
        <v>1</v>
      </c>
      <c r="AZ111">
        <f t="shared" si="14"/>
        <v>1</v>
      </c>
      <c r="BA111">
        <f t="shared" si="15"/>
        <v>1</v>
      </c>
      <c r="BB111">
        <f t="shared" si="16"/>
        <v>7</v>
      </c>
      <c r="BC111">
        <f t="shared" si="17"/>
        <v>0</v>
      </c>
    </row>
    <row r="112" spans="1:55" x14ac:dyDescent="0.3">
      <c r="A112" s="3" t="s">
        <v>20</v>
      </c>
      <c r="B112" s="3">
        <v>58</v>
      </c>
      <c r="C112" s="3" t="s">
        <v>109</v>
      </c>
      <c r="D112" s="3" t="s">
        <v>108</v>
      </c>
      <c r="E112" s="4">
        <v>151.1</v>
      </c>
      <c r="F112" s="3">
        <v>30</v>
      </c>
      <c r="G112" s="4">
        <v>181.1</v>
      </c>
      <c r="H112" s="4">
        <v>0</v>
      </c>
      <c r="I112" s="3">
        <v>82</v>
      </c>
      <c r="J112" s="4">
        <v>-25</v>
      </c>
      <c r="K112" s="3">
        <v>103</v>
      </c>
      <c r="L112" s="4">
        <v>-12.5</v>
      </c>
      <c r="M112" s="3">
        <v>107</v>
      </c>
      <c r="N112" s="5">
        <v>180</v>
      </c>
      <c r="O112" s="6" t="s">
        <v>203</v>
      </c>
      <c r="P112" s="6">
        <v>-25</v>
      </c>
      <c r="Q112" s="6">
        <v>86</v>
      </c>
      <c r="R112" s="3">
        <v>180</v>
      </c>
      <c r="S112" s="3" t="s">
        <v>203</v>
      </c>
      <c r="T112" s="3">
        <v>-25</v>
      </c>
      <c r="U112" s="3">
        <v>92</v>
      </c>
      <c r="V112" s="6">
        <v>180</v>
      </c>
      <c r="W112" s="6" t="s">
        <v>203</v>
      </c>
      <c r="X112" s="6">
        <v>-25</v>
      </c>
      <c r="Y112" s="6">
        <v>41</v>
      </c>
      <c r="Z112" s="3">
        <v>180</v>
      </c>
      <c r="AA112" s="3" t="s">
        <v>203</v>
      </c>
      <c r="AB112" s="3">
        <v>-25</v>
      </c>
      <c r="AC112" s="3">
        <v>48</v>
      </c>
      <c r="AD112" s="6">
        <v>180</v>
      </c>
      <c r="AE112" s="6" t="s">
        <v>203</v>
      </c>
      <c r="AF112" s="6">
        <v>-25</v>
      </c>
      <c r="AG112" s="6">
        <v>85</v>
      </c>
      <c r="AH112" s="3">
        <v>180</v>
      </c>
      <c r="AI112" s="3" t="s">
        <v>203</v>
      </c>
      <c r="AJ112" s="3">
        <v>-25</v>
      </c>
      <c r="AK112" s="3">
        <v>50</v>
      </c>
      <c r="AL112" s="6">
        <v>180</v>
      </c>
      <c r="AM112" s="6" t="s">
        <v>203</v>
      </c>
      <c r="AN112" s="6">
        <v>-25</v>
      </c>
      <c r="AO112" s="6">
        <v>46</v>
      </c>
      <c r="AU112">
        <f t="shared" si="9"/>
        <v>1</v>
      </c>
      <c r="AV112">
        <f t="shared" si="10"/>
        <v>1</v>
      </c>
      <c r="AW112">
        <f t="shared" si="11"/>
        <v>1</v>
      </c>
      <c r="AX112">
        <f t="shared" si="12"/>
        <v>1</v>
      </c>
      <c r="AY112">
        <f t="shared" si="13"/>
        <v>1</v>
      </c>
      <c r="AZ112">
        <f t="shared" si="14"/>
        <v>1</v>
      </c>
      <c r="BA112">
        <f t="shared" si="15"/>
        <v>1</v>
      </c>
      <c r="BB112">
        <f t="shared" si="16"/>
        <v>7</v>
      </c>
      <c r="BC112">
        <f t="shared" si="17"/>
        <v>0</v>
      </c>
    </row>
    <row r="113" spans="1:55" x14ac:dyDescent="0.3">
      <c r="A113" s="3" t="s">
        <v>20</v>
      </c>
      <c r="B113" s="3">
        <v>130</v>
      </c>
      <c r="C113" s="3" t="s">
        <v>180</v>
      </c>
      <c r="D113" s="3" t="s">
        <v>181</v>
      </c>
      <c r="E113" s="4">
        <v>126.916666666666</v>
      </c>
      <c r="F113" s="3">
        <v>15</v>
      </c>
      <c r="G113" s="4">
        <v>141.916666666666</v>
      </c>
      <c r="H113" s="4">
        <v>0</v>
      </c>
      <c r="I113" s="3">
        <v>82</v>
      </c>
      <c r="J113" s="4">
        <v>-25</v>
      </c>
      <c r="K113" s="3">
        <v>103</v>
      </c>
      <c r="L113" s="4">
        <v>-12.5</v>
      </c>
      <c r="M113" s="3">
        <v>107</v>
      </c>
      <c r="N113" s="5">
        <v>180</v>
      </c>
      <c r="O113" s="6" t="s">
        <v>203</v>
      </c>
      <c r="P113" s="6">
        <v>-25</v>
      </c>
      <c r="Q113" s="6">
        <v>86</v>
      </c>
      <c r="R113" s="3">
        <v>180</v>
      </c>
      <c r="S113" s="3" t="s">
        <v>203</v>
      </c>
      <c r="T113" s="3">
        <v>-25</v>
      </c>
      <c r="U113" s="3">
        <v>92</v>
      </c>
      <c r="V113" s="6">
        <v>180</v>
      </c>
      <c r="W113" s="6" t="s">
        <v>203</v>
      </c>
      <c r="X113" s="6">
        <v>-25</v>
      </c>
      <c r="Y113" s="6">
        <v>41</v>
      </c>
      <c r="Z113" s="3">
        <v>180</v>
      </c>
      <c r="AA113" s="3" t="s">
        <v>203</v>
      </c>
      <c r="AB113" s="3">
        <v>-25</v>
      </c>
      <c r="AC113" s="3">
        <v>48</v>
      </c>
      <c r="AD113" s="6">
        <v>180</v>
      </c>
      <c r="AE113" s="6" t="s">
        <v>203</v>
      </c>
      <c r="AF113" s="6">
        <v>-25</v>
      </c>
      <c r="AG113" s="6">
        <v>85</v>
      </c>
      <c r="AH113" s="3">
        <v>180</v>
      </c>
      <c r="AI113" s="3" t="s">
        <v>203</v>
      </c>
      <c r="AJ113" s="3">
        <v>-25</v>
      </c>
      <c r="AK113" s="3">
        <v>50</v>
      </c>
      <c r="AL113" s="6">
        <v>180</v>
      </c>
      <c r="AM113" s="6" t="s">
        <v>203</v>
      </c>
      <c r="AN113" s="6">
        <v>-25</v>
      </c>
      <c r="AO113" s="6">
        <v>46</v>
      </c>
      <c r="AU113">
        <f t="shared" si="9"/>
        <v>1</v>
      </c>
      <c r="AV113">
        <f t="shared" si="10"/>
        <v>1</v>
      </c>
      <c r="AW113">
        <f t="shared" si="11"/>
        <v>1</v>
      </c>
      <c r="AX113">
        <f t="shared" si="12"/>
        <v>1</v>
      </c>
      <c r="AY113">
        <f t="shared" si="13"/>
        <v>1</v>
      </c>
      <c r="AZ113">
        <f t="shared" si="14"/>
        <v>1</v>
      </c>
      <c r="BA113">
        <f t="shared" si="15"/>
        <v>1</v>
      </c>
      <c r="BB113">
        <f t="shared" si="16"/>
        <v>7</v>
      </c>
      <c r="BC113">
        <f t="shared" si="17"/>
        <v>0</v>
      </c>
    </row>
    <row r="114" spans="1:55" x14ac:dyDescent="0.3">
      <c r="AU114">
        <f>SUM(AU4:AU113)</f>
        <v>25</v>
      </c>
      <c r="AV114">
        <f t="shared" ref="AV114:BA114" si="18">SUM(AV4:AV113)</f>
        <v>20</v>
      </c>
      <c r="AW114">
        <f t="shared" si="18"/>
        <v>72</v>
      </c>
      <c r="AX114">
        <f t="shared" si="18"/>
        <v>66</v>
      </c>
      <c r="AY114">
        <f t="shared" si="18"/>
        <v>30</v>
      </c>
      <c r="AZ114">
        <f t="shared" si="18"/>
        <v>67</v>
      </c>
      <c r="BA114">
        <f t="shared" si="18"/>
        <v>71</v>
      </c>
      <c r="BC114">
        <f>SUM(BC5:BC113)</f>
        <v>18</v>
      </c>
    </row>
    <row r="115" spans="1:55" x14ac:dyDescent="0.3">
      <c r="AT115">
        <v>109</v>
      </c>
      <c r="AU115" s="11">
        <f>AU114/$AT115</f>
        <v>0.22935779816513763</v>
      </c>
      <c r="AV115" s="11">
        <f t="shared" ref="AV115:BA115" si="19">AV114/$AT115</f>
        <v>0.1834862385321101</v>
      </c>
      <c r="AW115" s="11">
        <f t="shared" si="19"/>
        <v>0.66055045871559637</v>
      </c>
      <c r="AX115" s="11">
        <f t="shared" si="19"/>
        <v>0.60550458715596334</v>
      </c>
      <c r="AY115" s="11">
        <f t="shared" si="19"/>
        <v>0.27522935779816515</v>
      </c>
      <c r="AZ115" s="11">
        <f t="shared" si="19"/>
        <v>0.61467889908256879</v>
      </c>
      <c r="BA115" s="11">
        <f t="shared" si="19"/>
        <v>0.65137614678899081</v>
      </c>
    </row>
  </sheetData>
  <autoFilter ref="A4:AS113" xr:uid="{85635E26-641D-45A5-9503-7A51483170E9}">
    <sortState xmlns:xlrd2="http://schemas.microsoft.com/office/spreadsheetml/2017/richdata2" ref="A5:AO113">
      <sortCondition ref="M4:M113"/>
    </sortState>
  </autoFilter>
  <mergeCells count="8">
    <mergeCell ref="AL3:AO3"/>
    <mergeCell ref="A1:AO2"/>
    <mergeCell ref="N3:Q3"/>
    <mergeCell ref="R3:U3"/>
    <mergeCell ref="V3:Y3"/>
    <mergeCell ref="Z3:AC3"/>
    <mergeCell ref="AD3:AG3"/>
    <mergeCell ref="AH3:AK3"/>
  </mergeCells>
  <phoneticPr fontId="3" type="noConversion"/>
  <conditionalFormatting sqref="Q3:Q1048576 U3:U1048576 Y3:Y1048576 AC3:AC1048576 AG3:AG1048576 AK3:AK1048576 AO3:AO1048576">
    <cfRule type="cellIs" dxfId="2" priority="3" operator="between">
      <formula>1</formula>
      <formula>3</formula>
    </cfRule>
  </conditionalFormatting>
  <conditionalFormatting sqref="I3:I1048576 K3:K1048576 M3:M1048576">
    <cfRule type="cellIs" dxfId="1" priority="2" operator="between">
      <formula>1</formula>
      <formula>3</formula>
    </cfRule>
  </conditionalFormatting>
  <conditionalFormatting sqref="F3 F5:F1048576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Turk, John</dc:creator>
  <cp:lastModifiedBy>Mary Kaufman</cp:lastModifiedBy>
  <dcterms:created xsi:type="dcterms:W3CDTF">2021-04-12T13:20:48Z</dcterms:created>
  <dcterms:modified xsi:type="dcterms:W3CDTF">2021-04-12T19:16:11Z</dcterms:modified>
</cp:coreProperties>
</file>