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k\Desktop\Dan\"/>
    </mc:Choice>
  </mc:AlternateContent>
  <xr:revisionPtr revIDLastSave="0" documentId="13_ncr:1_{98F916F6-CB96-46BF-98CE-7F2C8FD37E83}" xr6:coauthVersionLast="46" xr6:coauthVersionMax="46" xr10:uidLastSave="{00000000-0000-0000-0000-000000000000}"/>
  <bookViews>
    <workbookView xWindow="-108" yWindow="-108" windowWidth="23256" windowHeight="12576" xr2:uid="{58035805-D01C-4DEB-9EAC-45092B2FD027}"/>
  </bookViews>
  <sheets>
    <sheet name="Sheet1" sheetId="1" r:id="rId1"/>
  </sheets>
  <definedNames>
    <definedName name="_xlnm._FilterDatabase" localSheetId="0" hidden="1">Sheet1!$A$4:$AO$55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7" i="1" l="1"/>
  <c r="AT57" i="1"/>
  <c r="AU57" i="1"/>
  <c r="AV57" i="1"/>
  <c r="AW57" i="1"/>
  <c r="AR57" i="1"/>
  <c r="AS56" i="1"/>
  <c r="AT56" i="1"/>
  <c r="AU56" i="1"/>
  <c r="AV56" i="1"/>
  <c r="AW56" i="1"/>
  <c r="AR56" i="1"/>
  <c r="AR6" i="1"/>
  <c r="AS6" i="1"/>
  <c r="AT6" i="1"/>
  <c r="AU6" i="1"/>
  <c r="AV6" i="1"/>
  <c r="AW6" i="1"/>
  <c r="AR7" i="1"/>
  <c r="AS7" i="1"/>
  <c r="AT7" i="1"/>
  <c r="AU7" i="1"/>
  <c r="AV7" i="1"/>
  <c r="AW7" i="1"/>
  <c r="AR8" i="1"/>
  <c r="AS8" i="1"/>
  <c r="AT8" i="1"/>
  <c r="AU8" i="1"/>
  <c r="AV8" i="1"/>
  <c r="AW8" i="1"/>
  <c r="AR9" i="1"/>
  <c r="AS9" i="1"/>
  <c r="AT9" i="1"/>
  <c r="AU9" i="1"/>
  <c r="AV9" i="1"/>
  <c r="AW9" i="1"/>
  <c r="AR10" i="1"/>
  <c r="AS10" i="1"/>
  <c r="AT10" i="1"/>
  <c r="AU10" i="1"/>
  <c r="AV10" i="1"/>
  <c r="AW10" i="1"/>
  <c r="AR11" i="1"/>
  <c r="AS11" i="1"/>
  <c r="AT11" i="1"/>
  <c r="AU11" i="1"/>
  <c r="AV11" i="1"/>
  <c r="AW11" i="1"/>
  <c r="AR12" i="1"/>
  <c r="AS12" i="1"/>
  <c r="AT12" i="1"/>
  <c r="AU12" i="1"/>
  <c r="AV12" i="1"/>
  <c r="AW12" i="1"/>
  <c r="AR13" i="1"/>
  <c r="AS13" i="1"/>
  <c r="AT13" i="1"/>
  <c r="AU13" i="1"/>
  <c r="AV13" i="1"/>
  <c r="AW13" i="1"/>
  <c r="AR14" i="1"/>
  <c r="AS14" i="1"/>
  <c r="AT14" i="1"/>
  <c r="AU14" i="1"/>
  <c r="AV14" i="1"/>
  <c r="AW14" i="1"/>
  <c r="AR15" i="1"/>
  <c r="AS15" i="1"/>
  <c r="AT15" i="1"/>
  <c r="AU15" i="1"/>
  <c r="AV15" i="1"/>
  <c r="AW15" i="1"/>
  <c r="AR16" i="1"/>
  <c r="AS16" i="1"/>
  <c r="AT16" i="1"/>
  <c r="AU16" i="1"/>
  <c r="AV16" i="1"/>
  <c r="AW16" i="1"/>
  <c r="AR17" i="1"/>
  <c r="AS17" i="1"/>
  <c r="AT17" i="1"/>
  <c r="AU17" i="1"/>
  <c r="AV17" i="1"/>
  <c r="AW17" i="1"/>
  <c r="AR18" i="1"/>
  <c r="AS18" i="1"/>
  <c r="AT18" i="1"/>
  <c r="AU18" i="1"/>
  <c r="AV18" i="1"/>
  <c r="AW18" i="1"/>
  <c r="AR19" i="1"/>
  <c r="AS19" i="1"/>
  <c r="AT19" i="1"/>
  <c r="AU19" i="1"/>
  <c r="AV19" i="1"/>
  <c r="AW19" i="1"/>
  <c r="AR20" i="1"/>
  <c r="AS20" i="1"/>
  <c r="AT20" i="1"/>
  <c r="AU20" i="1"/>
  <c r="AV20" i="1"/>
  <c r="AW20" i="1"/>
  <c r="AR21" i="1"/>
  <c r="AS21" i="1"/>
  <c r="AT21" i="1"/>
  <c r="AU21" i="1"/>
  <c r="AV21" i="1"/>
  <c r="AW21" i="1"/>
  <c r="AR22" i="1"/>
  <c r="AS22" i="1"/>
  <c r="AT22" i="1"/>
  <c r="AU22" i="1"/>
  <c r="AV22" i="1"/>
  <c r="AW22" i="1"/>
  <c r="AR23" i="1"/>
  <c r="AS23" i="1"/>
  <c r="AT23" i="1"/>
  <c r="AU23" i="1"/>
  <c r="AV23" i="1"/>
  <c r="AW23" i="1"/>
  <c r="AR24" i="1"/>
  <c r="AS24" i="1"/>
  <c r="AT24" i="1"/>
  <c r="AU24" i="1"/>
  <c r="AV24" i="1"/>
  <c r="AW24" i="1"/>
  <c r="AR25" i="1"/>
  <c r="AS25" i="1"/>
  <c r="AT25" i="1"/>
  <c r="AU25" i="1"/>
  <c r="AV25" i="1"/>
  <c r="AW25" i="1"/>
  <c r="AR26" i="1"/>
  <c r="AS26" i="1"/>
  <c r="AT26" i="1"/>
  <c r="AU26" i="1"/>
  <c r="AV26" i="1"/>
  <c r="AW26" i="1"/>
  <c r="AR27" i="1"/>
  <c r="AS27" i="1"/>
  <c r="AT27" i="1"/>
  <c r="AU27" i="1"/>
  <c r="AV27" i="1"/>
  <c r="AW27" i="1"/>
  <c r="AR28" i="1"/>
  <c r="AS28" i="1"/>
  <c r="AT28" i="1"/>
  <c r="AU28" i="1"/>
  <c r="AV28" i="1"/>
  <c r="AW28" i="1"/>
  <c r="AR29" i="1"/>
  <c r="AS29" i="1"/>
  <c r="AT29" i="1"/>
  <c r="AU29" i="1"/>
  <c r="AV29" i="1"/>
  <c r="AW29" i="1"/>
  <c r="AR30" i="1"/>
  <c r="AS30" i="1"/>
  <c r="AT30" i="1"/>
  <c r="AU30" i="1"/>
  <c r="AV30" i="1"/>
  <c r="AW30" i="1"/>
  <c r="AR31" i="1"/>
  <c r="AS31" i="1"/>
  <c r="AT31" i="1"/>
  <c r="AU31" i="1"/>
  <c r="AV31" i="1"/>
  <c r="AW31" i="1"/>
  <c r="AR32" i="1"/>
  <c r="AS32" i="1"/>
  <c r="AT32" i="1"/>
  <c r="AU32" i="1"/>
  <c r="AV32" i="1"/>
  <c r="AW32" i="1"/>
  <c r="AR33" i="1"/>
  <c r="AS33" i="1"/>
  <c r="AT33" i="1"/>
  <c r="AU33" i="1"/>
  <c r="AV33" i="1"/>
  <c r="AW33" i="1"/>
  <c r="AR34" i="1"/>
  <c r="AS34" i="1"/>
  <c r="AT34" i="1"/>
  <c r="AU34" i="1"/>
  <c r="AV34" i="1"/>
  <c r="AW34" i="1"/>
  <c r="AR35" i="1"/>
  <c r="AS35" i="1"/>
  <c r="AT35" i="1"/>
  <c r="AU35" i="1"/>
  <c r="AV35" i="1"/>
  <c r="AW35" i="1"/>
  <c r="AR36" i="1"/>
  <c r="AS36" i="1"/>
  <c r="AT36" i="1"/>
  <c r="AU36" i="1"/>
  <c r="AV36" i="1"/>
  <c r="AW36" i="1"/>
  <c r="AR37" i="1"/>
  <c r="AS37" i="1"/>
  <c r="AT37" i="1"/>
  <c r="AU37" i="1"/>
  <c r="AV37" i="1"/>
  <c r="AW37" i="1"/>
  <c r="AR38" i="1"/>
  <c r="AS38" i="1"/>
  <c r="AT38" i="1"/>
  <c r="AU38" i="1"/>
  <c r="AV38" i="1"/>
  <c r="AW38" i="1"/>
  <c r="AR39" i="1"/>
  <c r="AS39" i="1"/>
  <c r="AT39" i="1"/>
  <c r="AU39" i="1"/>
  <c r="AV39" i="1"/>
  <c r="AW39" i="1"/>
  <c r="AR40" i="1"/>
  <c r="AS40" i="1"/>
  <c r="AT40" i="1"/>
  <c r="AU40" i="1"/>
  <c r="AV40" i="1"/>
  <c r="AW40" i="1"/>
  <c r="AR41" i="1"/>
  <c r="AS41" i="1"/>
  <c r="AT41" i="1"/>
  <c r="AU41" i="1"/>
  <c r="AV41" i="1"/>
  <c r="AW41" i="1"/>
  <c r="AR42" i="1"/>
  <c r="AS42" i="1"/>
  <c r="AT42" i="1"/>
  <c r="AU42" i="1"/>
  <c r="AV42" i="1"/>
  <c r="AW42" i="1"/>
  <c r="AR43" i="1"/>
  <c r="AS43" i="1"/>
  <c r="AT43" i="1"/>
  <c r="AU43" i="1"/>
  <c r="AV43" i="1"/>
  <c r="AW43" i="1"/>
  <c r="AR44" i="1"/>
  <c r="AS44" i="1"/>
  <c r="AT44" i="1"/>
  <c r="AU44" i="1"/>
  <c r="AV44" i="1"/>
  <c r="AW44" i="1"/>
  <c r="AR45" i="1"/>
  <c r="AS45" i="1"/>
  <c r="AT45" i="1"/>
  <c r="AU45" i="1"/>
  <c r="AV45" i="1"/>
  <c r="AW45" i="1"/>
  <c r="AR46" i="1"/>
  <c r="AS46" i="1"/>
  <c r="AT46" i="1"/>
  <c r="AU46" i="1"/>
  <c r="AV46" i="1"/>
  <c r="AW46" i="1"/>
  <c r="AR47" i="1"/>
  <c r="AS47" i="1"/>
  <c r="AT47" i="1"/>
  <c r="AU47" i="1"/>
  <c r="AV47" i="1"/>
  <c r="AW47" i="1"/>
  <c r="AR48" i="1"/>
  <c r="AS48" i="1"/>
  <c r="AT48" i="1"/>
  <c r="AU48" i="1"/>
  <c r="AV48" i="1"/>
  <c r="AW48" i="1"/>
  <c r="AR49" i="1"/>
  <c r="AS49" i="1"/>
  <c r="AT49" i="1"/>
  <c r="AU49" i="1"/>
  <c r="AV49" i="1"/>
  <c r="AW49" i="1"/>
  <c r="AR50" i="1"/>
  <c r="AS50" i="1"/>
  <c r="AT50" i="1"/>
  <c r="AU50" i="1"/>
  <c r="AV50" i="1"/>
  <c r="AW50" i="1"/>
  <c r="AR51" i="1"/>
  <c r="AS51" i="1"/>
  <c r="AT51" i="1"/>
  <c r="AU51" i="1"/>
  <c r="AV51" i="1"/>
  <c r="AW51" i="1"/>
  <c r="AR52" i="1"/>
  <c r="AS52" i="1"/>
  <c r="AT52" i="1"/>
  <c r="AU52" i="1"/>
  <c r="AV52" i="1"/>
  <c r="AW52" i="1"/>
  <c r="AR53" i="1"/>
  <c r="AS53" i="1"/>
  <c r="AT53" i="1"/>
  <c r="AU53" i="1"/>
  <c r="AV53" i="1"/>
  <c r="AW53" i="1"/>
  <c r="AR54" i="1"/>
  <c r="AS54" i="1"/>
  <c r="AT54" i="1"/>
  <c r="AU54" i="1"/>
  <c r="AV54" i="1"/>
  <c r="AW54" i="1"/>
  <c r="AR55" i="1"/>
  <c r="AS55" i="1"/>
  <c r="AT55" i="1"/>
  <c r="AU55" i="1"/>
  <c r="AV55" i="1"/>
  <c r="AW55" i="1"/>
  <c r="AW5" i="1"/>
  <c r="AV5" i="1"/>
  <c r="AU5" i="1"/>
  <c r="AT5" i="1"/>
  <c r="AS5" i="1"/>
  <c r="AR5" i="1"/>
</calcChain>
</file>

<file path=xl/sharedStrings.xml><?xml version="1.0" encoding="utf-8"?>
<sst xmlns="http://schemas.openxmlformats.org/spreadsheetml/2006/main" count="321" uniqueCount="112">
  <si>
    <t>Stage 2</t>
  </si>
  <si>
    <t>Stage 3</t>
  </si>
  <si>
    <t>Stage 4</t>
  </si>
  <si>
    <t>Stage 5</t>
  </si>
  <si>
    <t>Stage 6</t>
  </si>
  <si>
    <t>Stage 7</t>
  </si>
  <si>
    <t>COF</t>
  </si>
  <si>
    <t>ID</t>
  </si>
  <si>
    <t>FirstName</t>
  </si>
  <si>
    <t>LastName</t>
  </si>
  <si>
    <t>RunTimeTotal</t>
  </si>
  <si>
    <t>ObstaclePenalties</t>
  </si>
  <si>
    <t>RunTime</t>
  </si>
  <si>
    <t>RunTimeScore</t>
  </si>
  <si>
    <t>RunTimeRank</t>
  </si>
  <si>
    <t>ShootTimeScore</t>
  </si>
  <si>
    <t>ShootTimeRank</t>
  </si>
  <si>
    <t>CompetitionScore</t>
  </si>
  <si>
    <t>CompetitionRank</t>
  </si>
  <si>
    <t>Michael</t>
  </si>
  <si>
    <t>Jesse</t>
  </si>
  <si>
    <t>John</t>
  </si>
  <si>
    <t>Turk</t>
  </si>
  <si>
    <t>Dewayne</t>
  </si>
  <si>
    <t>Woolsey</t>
  </si>
  <si>
    <t>Cody</t>
  </si>
  <si>
    <t>Stephen</t>
  </si>
  <si>
    <t>Chambers</t>
  </si>
  <si>
    <t>David</t>
  </si>
  <si>
    <t>Eric</t>
  </si>
  <si>
    <t>Tim</t>
  </si>
  <si>
    <t>Reed</t>
  </si>
  <si>
    <t>Jonathan</t>
  </si>
  <si>
    <t>Foo</t>
  </si>
  <si>
    <t>Marcus</t>
  </si>
  <si>
    <t>Chris</t>
  </si>
  <si>
    <t>Morgan</t>
  </si>
  <si>
    <t>Philip</t>
  </si>
  <si>
    <t>Taylor</t>
  </si>
  <si>
    <t>Smith</t>
  </si>
  <si>
    <t>Alan</t>
  </si>
  <si>
    <t>Dennis</t>
  </si>
  <si>
    <t>Weimer</t>
  </si>
  <si>
    <t>Kevin</t>
  </si>
  <si>
    <t>Davenport</t>
  </si>
  <si>
    <t>Alex</t>
  </si>
  <si>
    <t>Charvat</t>
  </si>
  <si>
    <t>Brian</t>
  </si>
  <si>
    <t>Thomas</t>
  </si>
  <si>
    <t>Doering</t>
  </si>
  <si>
    <t>Inman</t>
  </si>
  <si>
    <t>Adam</t>
  </si>
  <si>
    <t>Stephan</t>
  </si>
  <si>
    <t>Hall</t>
  </si>
  <si>
    <t>Sergio</t>
  </si>
  <si>
    <t>Time</t>
  </si>
  <si>
    <t>Score</t>
  </si>
  <si>
    <t>Rank</t>
  </si>
  <si>
    <t>DNF</t>
  </si>
  <si>
    <t>5K</t>
  </si>
  <si>
    <t>Nicholas</t>
  </si>
  <si>
    <t>Ganci</t>
  </si>
  <si>
    <t>Jones</t>
  </si>
  <si>
    <t>Clark</t>
  </si>
  <si>
    <t>Norman</t>
  </si>
  <si>
    <t>lane</t>
  </si>
  <si>
    <t>winkelmann</t>
  </si>
  <si>
    <t>Matt</t>
  </si>
  <si>
    <t>Osborn</t>
  </si>
  <si>
    <t>Colter</t>
  </si>
  <si>
    <t>Kaspar</t>
  </si>
  <si>
    <t>Skains</t>
  </si>
  <si>
    <t>mershon</t>
  </si>
  <si>
    <t>Joshua</t>
  </si>
  <si>
    <t>Boston</t>
  </si>
  <si>
    <t>Vargas</t>
  </si>
  <si>
    <t>chuck</t>
  </si>
  <si>
    <t>richardson</t>
  </si>
  <si>
    <t>Ray</t>
  </si>
  <si>
    <t>Navarre</t>
  </si>
  <si>
    <t>Whitt</t>
  </si>
  <si>
    <t>Miller</t>
  </si>
  <si>
    <t>Bogan</t>
  </si>
  <si>
    <t>Yax</t>
  </si>
  <si>
    <t>Adkins</t>
  </si>
  <si>
    <t>Jackson</t>
  </si>
  <si>
    <t>Blackwell</t>
  </si>
  <si>
    <t>Ortega</t>
  </si>
  <si>
    <t>Logan</t>
  </si>
  <si>
    <t>Faulkner</t>
  </si>
  <si>
    <t>Jackie</t>
  </si>
  <si>
    <t>Casey</t>
  </si>
  <si>
    <t>Brewton</t>
  </si>
  <si>
    <t>Terry</t>
  </si>
  <si>
    <t>Atchison</t>
  </si>
  <si>
    <t>Manny</t>
  </si>
  <si>
    <t>Arteaga</t>
  </si>
  <si>
    <t>Arron</t>
  </si>
  <si>
    <t>Masura</t>
  </si>
  <si>
    <t>Mirielle</t>
  </si>
  <si>
    <t>Robyin</t>
  </si>
  <si>
    <t>Pucci</t>
  </si>
  <si>
    <t>Stan</t>
  </si>
  <si>
    <t>Lyons</t>
  </si>
  <si>
    <t>Kaitlyn</t>
  </si>
  <si>
    <t>Webb</t>
  </si>
  <si>
    <t>Troy</t>
  </si>
  <si>
    <t>Bates</t>
  </si>
  <si>
    <t>Long</t>
  </si>
  <si>
    <t>bishop</t>
  </si>
  <si>
    <t>Bothe</t>
  </si>
  <si>
    <t>Waco Tactical Fitness - 5K - 4/11/2021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</si>
</sst>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43" fontId="0" fillId="0" borderId="1" xfId="1" applyFont="1" applyBorder="1"/>
    <xf numFmtId="164" fontId="0" fillId="2" borderId="1" xfId="1" applyNumberFormat="1" applyFont="1" applyFill="1" applyBorder="1"/>
    <xf numFmtId="0" fontId="0" fillId="2" borderId="1" xfId="0" applyFill="1" applyBorder="1"/>
    <xf numFmtId="0" fontId="0" fillId="0" borderId="1" xfId="0" applyFill="1" applyBorder="1"/>
    <xf numFmtId="0" fontId="4" fillId="0" borderId="0" xfId="0" applyFont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78EE-6FE9-48D1-987C-741B6AC27B03}">
  <dimension ref="A1:AW57"/>
  <sheetViews>
    <sheetView tabSelected="1" zoomScale="55" zoomScaleNormal="55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A20" sqref="A20"/>
    </sheetView>
  </sheetViews>
  <sheetFormatPr defaultColWidth="9" defaultRowHeight="14.4" x14ac:dyDescent="0.3"/>
  <cols>
    <col min="1" max="1" width="4.5546875" bestFit="1" customWidth="1"/>
    <col min="2" max="2" width="8" bestFit="1" customWidth="1"/>
    <col min="3" max="3" width="11.44140625" bestFit="1" customWidth="1"/>
    <col min="4" max="4" width="11.33203125" bestFit="1" customWidth="1"/>
    <col min="5" max="5" width="13.44140625" style="1" bestFit="1" customWidth="1"/>
    <col min="6" max="6" width="17.33203125" bestFit="1" customWidth="1"/>
    <col min="7" max="7" width="12" style="1" bestFit="1" customWidth="1"/>
    <col min="8" max="8" width="13.88671875" style="1" bestFit="1" customWidth="1"/>
    <col min="9" max="9" width="13.33203125" bestFit="1" customWidth="1"/>
    <col min="10" max="10" width="15.5546875" style="1" bestFit="1" customWidth="1"/>
    <col min="11" max="11" width="15" bestFit="1" customWidth="1"/>
    <col min="12" max="12" width="17.33203125" style="1" bestFit="1" customWidth="1"/>
    <col min="13" max="13" width="16.5546875" bestFit="1" customWidth="1"/>
    <col min="14" max="14" width="12" style="2" bestFit="1" customWidth="1"/>
    <col min="15" max="15" width="12.6640625" bestFit="1" customWidth="1"/>
    <col min="16" max="16" width="12.44140625" bestFit="1" customWidth="1"/>
    <col min="17" max="17" width="11.88671875" bestFit="1" customWidth="1"/>
    <col min="18" max="18" width="12" bestFit="1" customWidth="1"/>
    <col min="19" max="19" width="12.6640625" bestFit="1" customWidth="1"/>
    <col min="20" max="20" width="12.44140625" bestFit="1" customWidth="1"/>
    <col min="21" max="21" width="11.88671875" bestFit="1" customWidth="1"/>
    <col min="22" max="22" width="12" bestFit="1" customWidth="1"/>
    <col min="23" max="23" width="12.6640625" bestFit="1" customWidth="1"/>
    <col min="24" max="24" width="12.44140625" bestFit="1" customWidth="1"/>
    <col min="25" max="25" width="11.88671875" bestFit="1" customWidth="1"/>
    <col min="26" max="26" width="12" bestFit="1" customWidth="1"/>
    <col min="27" max="27" width="12.6640625" bestFit="1" customWidth="1"/>
    <col min="28" max="28" width="12.44140625" bestFit="1" customWidth="1"/>
    <col min="29" max="29" width="11.88671875" bestFit="1" customWidth="1"/>
    <col min="30" max="30" width="12" bestFit="1" customWidth="1"/>
    <col min="31" max="31" width="12.6640625" bestFit="1" customWidth="1"/>
    <col min="32" max="32" width="12.44140625" bestFit="1" customWidth="1"/>
    <col min="33" max="33" width="11.88671875" bestFit="1" customWidth="1"/>
    <col min="34" max="34" width="12" bestFit="1" customWidth="1"/>
    <col min="35" max="35" width="12.6640625" bestFit="1" customWidth="1"/>
    <col min="36" max="36" width="12.44140625" bestFit="1" customWidth="1"/>
    <col min="37" max="37" width="11.88671875" bestFit="1" customWidth="1"/>
  </cols>
  <sheetData>
    <row r="1" spans="1:49" ht="15" customHeight="1" x14ac:dyDescent="0.3">
      <c r="A1" s="8" t="s">
        <v>111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49" ht="1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49" x14ac:dyDescent="0.3">
      <c r="N3" s="9" t="s">
        <v>0</v>
      </c>
      <c r="O3" s="9"/>
      <c r="P3" s="9"/>
      <c r="Q3" s="9"/>
      <c r="R3" s="10" t="s">
        <v>1</v>
      </c>
      <c r="S3" s="10"/>
      <c r="T3" s="10"/>
      <c r="U3" s="10"/>
      <c r="V3" s="9" t="s">
        <v>2</v>
      </c>
      <c r="W3" s="9"/>
      <c r="X3" s="9"/>
      <c r="Y3" s="9"/>
      <c r="Z3" s="10" t="s">
        <v>3</v>
      </c>
      <c r="AA3" s="10"/>
      <c r="AB3" s="10"/>
      <c r="AC3" s="10"/>
      <c r="AD3" s="9" t="s">
        <v>4</v>
      </c>
      <c r="AE3" s="9"/>
      <c r="AF3" s="9"/>
      <c r="AG3" s="9"/>
      <c r="AH3" s="10" t="s">
        <v>5</v>
      </c>
      <c r="AI3" s="10"/>
      <c r="AJ3" s="10"/>
      <c r="AK3" s="10"/>
      <c r="AR3" t="s">
        <v>58</v>
      </c>
      <c r="AS3" t="s">
        <v>58</v>
      </c>
      <c r="AT3" t="s">
        <v>58</v>
      </c>
      <c r="AU3" t="s">
        <v>58</v>
      </c>
      <c r="AV3" t="s">
        <v>58</v>
      </c>
      <c r="AW3" t="s">
        <v>58</v>
      </c>
    </row>
    <row r="4" spans="1:49" x14ac:dyDescent="0.3">
      <c r="A4" s="3" t="s">
        <v>6</v>
      </c>
      <c r="B4" s="3" t="s">
        <v>7</v>
      </c>
      <c r="C4" s="3" t="s">
        <v>8</v>
      </c>
      <c r="D4" s="3" t="s">
        <v>9</v>
      </c>
      <c r="E4" s="4" t="s">
        <v>10</v>
      </c>
      <c r="F4" s="7" t="s">
        <v>11</v>
      </c>
      <c r="G4" s="4" t="s">
        <v>12</v>
      </c>
      <c r="H4" s="4" t="s">
        <v>13</v>
      </c>
      <c r="I4" s="3" t="s">
        <v>14</v>
      </c>
      <c r="J4" s="4" t="s">
        <v>15</v>
      </c>
      <c r="K4" s="3" t="s">
        <v>16</v>
      </c>
      <c r="L4" s="4" t="s">
        <v>17</v>
      </c>
      <c r="M4" s="3" t="s">
        <v>18</v>
      </c>
      <c r="N4" s="5" t="s">
        <v>55</v>
      </c>
      <c r="O4" s="6" t="s">
        <v>58</v>
      </c>
      <c r="P4" s="6" t="s">
        <v>56</v>
      </c>
      <c r="Q4" s="6" t="s">
        <v>57</v>
      </c>
      <c r="R4" s="3" t="s">
        <v>55</v>
      </c>
      <c r="S4" s="3" t="s">
        <v>58</v>
      </c>
      <c r="T4" s="3" t="s">
        <v>56</v>
      </c>
      <c r="U4" s="3" t="s">
        <v>57</v>
      </c>
      <c r="V4" s="6" t="s">
        <v>55</v>
      </c>
      <c r="W4" s="6" t="s">
        <v>58</v>
      </c>
      <c r="X4" s="6" t="s">
        <v>56</v>
      </c>
      <c r="Y4" s="6" t="s">
        <v>57</v>
      </c>
      <c r="Z4" s="3" t="s">
        <v>55</v>
      </c>
      <c r="AA4" s="3" t="s">
        <v>58</v>
      </c>
      <c r="AB4" s="3" t="s">
        <v>56</v>
      </c>
      <c r="AC4" s="3" t="s">
        <v>57</v>
      </c>
      <c r="AD4" s="6" t="s">
        <v>55</v>
      </c>
      <c r="AE4" s="6" t="s">
        <v>58</v>
      </c>
      <c r="AF4" s="6" t="s">
        <v>56</v>
      </c>
      <c r="AG4" s="6" t="s">
        <v>57</v>
      </c>
      <c r="AH4" s="3" t="s">
        <v>55</v>
      </c>
      <c r="AI4" s="3" t="s">
        <v>58</v>
      </c>
      <c r="AJ4" s="3" t="s">
        <v>56</v>
      </c>
      <c r="AK4" s="3" t="s">
        <v>57</v>
      </c>
      <c r="AR4">
        <v>2</v>
      </c>
      <c r="AS4">
        <v>3</v>
      </c>
      <c r="AT4">
        <v>4</v>
      </c>
      <c r="AU4">
        <v>5</v>
      </c>
      <c r="AV4">
        <v>6</v>
      </c>
      <c r="AW4">
        <v>7</v>
      </c>
    </row>
    <row r="5" spans="1:49" x14ac:dyDescent="0.3">
      <c r="A5" s="3" t="s">
        <v>59</v>
      </c>
      <c r="B5" s="3">
        <v>257</v>
      </c>
      <c r="C5" s="3" t="s">
        <v>21</v>
      </c>
      <c r="D5" s="3" t="s">
        <v>22</v>
      </c>
      <c r="E5" s="4">
        <v>28.233333333333299</v>
      </c>
      <c r="F5" s="3">
        <v>0</v>
      </c>
      <c r="G5" s="4">
        <v>28.233333333333299</v>
      </c>
      <c r="H5" s="4">
        <v>100</v>
      </c>
      <c r="I5" s="3">
        <v>1</v>
      </c>
      <c r="J5" s="4">
        <v>88</v>
      </c>
      <c r="K5" s="3">
        <v>3</v>
      </c>
      <c r="L5" s="4">
        <v>94</v>
      </c>
      <c r="M5" s="3">
        <v>1</v>
      </c>
      <c r="N5" s="5">
        <v>54.8</v>
      </c>
      <c r="O5" s="6"/>
      <c r="P5" s="6">
        <v>93.3</v>
      </c>
      <c r="Q5" s="6">
        <v>3</v>
      </c>
      <c r="R5" s="3">
        <v>77.099999999999994</v>
      </c>
      <c r="S5" s="3"/>
      <c r="T5" s="3">
        <v>95.8</v>
      </c>
      <c r="U5" s="3">
        <v>3</v>
      </c>
      <c r="V5" s="6">
        <v>59</v>
      </c>
      <c r="W5" s="6"/>
      <c r="X5" s="6">
        <v>78.3</v>
      </c>
      <c r="Y5" s="6">
        <v>13</v>
      </c>
      <c r="Z5" s="3">
        <v>49.7</v>
      </c>
      <c r="AA5" s="3"/>
      <c r="AB5" s="3">
        <v>100.4</v>
      </c>
      <c r="AC5" s="3">
        <v>3</v>
      </c>
      <c r="AD5" s="6">
        <v>121.4</v>
      </c>
      <c r="AE5" s="6"/>
      <c r="AF5" s="6">
        <v>55.2</v>
      </c>
      <c r="AG5" s="6">
        <v>6</v>
      </c>
      <c r="AH5" s="3">
        <v>56.1</v>
      </c>
      <c r="AI5" s="3"/>
      <c r="AJ5" s="3">
        <v>105</v>
      </c>
      <c r="AK5" s="3">
        <v>1</v>
      </c>
      <c r="AR5">
        <f>IF(O5="DNF",1,0)</f>
        <v>0</v>
      </c>
      <c r="AS5">
        <f>IF(S5="DNF",1,0)</f>
        <v>0</v>
      </c>
      <c r="AT5">
        <f>IF(W5="DNF",1,0)</f>
        <v>0</v>
      </c>
      <c r="AU5">
        <f>IF(AA5="DNF",1,0)</f>
        <v>0</v>
      </c>
      <c r="AV5">
        <f>IF(AE5="DNF",1,0)</f>
        <v>0</v>
      </c>
      <c r="AW5">
        <f>IF(AI5="DNF",1,0)</f>
        <v>0</v>
      </c>
    </row>
    <row r="6" spans="1:49" x14ac:dyDescent="0.3">
      <c r="A6" s="3" t="s">
        <v>59</v>
      </c>
      <c r="B6" s="3">
        <v>226</v>
      </c>
      <c r="C6" s="3" t="s">
        <v>32</v>
      </c>
      <c r="D6" s="3" t="s">
        <v>33</v>
      </c>
      <c r="E6" s="4">
        <v>40.203333333333298</v>
      </c>
      <c r="F6" s="3">
        <v>0</v>
      </c>
      <c r="G6" s="4">
        <v>40.203333333333298</v>
      </c>
      <c r="H6" s="4">
        <v>86.23</v>
      </c>
      <c r="I6" s="3">
        <v>8</v>
      </c>
      <c r="J6" s="4">
        <v>100</v>
      </c>
      <c r="K6" s="3">
        <v>1</v>
      </c>
      <c r="L6" s="4">
        <v>93.29</v>
      </c>
      <c r="M6" s="3">
        <v>2</v>
      </c>
      <c r="N6" s="5">
        <v>43</v>
      </c>
      <c r="O6" s="6"/>
      <c r="P6" s="6">
        <v>105</v>
      </c>
      <c r="Q6" s="6">
        <v>1</v>
      </c>
      <c r="R6" s="3">
        <v>69.900000000000006</v>
      </c>
      <c r="S6" s="3"/>
      <c r="T6" s="3">
        <v>105</v>
      </c>
      <c r="U6" s="3">
        <v>1</v>
      </c>
      <c r="V6" s="6">
        <v>26.3</v>
      </c>
      <c r="W6" s="6"/>
      <c r="X6" s="6">
        <v>105</v>
      </c>
      <c r="Y6" s="6">
        <v>1</v>
      </c>
      <c r="Z6" s="3">
        <v>47</v>
      </c>
      <c r="AA6" s="3"/>
      <c r="AB6" s="3">
        <v>105</v>
      </c>
      <c r="AC6" s="3">
        <v>1</v>
      </c>
      <c r="AD6" s="6">
        <v>86.4</v>
      </c>
      <c r="AE6" s="6"/>
      <c r="AF6" s="6">
        <v>92</v>
      </c>
      <c r="AG6" s="6">
        <v>2</v>
      </c>
      <c r="AH6" s="3">
        <v>68.400000000000006</v>
      </c>
      <c r="AI6" s="3"/>
      <c r="AJ6" s="3">
        <v>90</v>
      </c>
      <c r="AK6" s="3">
        <v>4</v>
      </c>
      <c r="AR6">
        <f t="shared" ref="AR6:AR55" si="0">IF(O6="DNF",1,0)</f>
        <v>0</v>
      </c>
      <c r="AS6">
        <f t="shared" ref="AS6:AS55" si="1">IF(S6="DNF",1,0)</f>
        <v>0</v>
      </c>
      <c r="AT6">
        <f t="shared" ref="AT6:AT55" si="2">IF(W6="DNF",1,0)</f>
        <v>0</v>
      </c>
      <c r="AU6">
        <f t="shared" ref="AU6:AU55" si="3">IF(AA6="DNF",1,0)</f>
        <v>0</v>
      </c>
      <c r="AV6">
        <f t="shared" ref="AV6:AV55" si="4">IF(AE6="DNF",1,0)</f>
        <v>0</v>
      </c>
      <c r="AW6">
        <f t="shared" ref="AW6:AW55" si="5">IF(AI6="DNF",1,0)</f>
        <v>0</v>
      </c>
    </row>
    <row r="7" spans="1:49" x14ac:dyDescent="0.3">
      <c r="A7" s="3" t="s">
        <v>59</v>
      </c>
      <c r="B7" s="3">
        <v>252</v>
      </c>
      <c r="C7" s="3" t="s">
        <v>60</v>
      </c>
      <c r="D7" s="3" t="s">
        <v>61</v>
      </c>
      <c r="E7" s="4">
        <v>31.440833333333298</v>
      </c>
      <c r="F7" s="3">
        <v>0</v>
      </c>
      <c r="G7" s="4">
        <v>31.440833333333298</v>
      </c>
      <c r="H7" s="4">
        <v>96.31</v>
      </c>
      <c r="I7" s="3">
        <v>3</v>
      </c>
      <c r="J7" s="4">
        <v>70</v>
      </c>
      <c r="K7" s="3">
        <v>4</v>
      </c>
      <c r="L7" s="4">
        <v>83.17</v>
      </c>
      <c r="M7" s="3">
        <v>3</v>
      </c>
      <c r="N7" s="5">
        <v>65.099999999999994</v>
      </c>
      <c r="O7" s="6"/>
      <c r="P7" s="6">
        <v>83.8</v>
      </c>
      <c r="Q7" s="6">
        <v>5</v>
      </c>
      <c r="R7" s="3">
        <v>96</v>
      </c>
      <c r="S7" s="3"/>
      <c r="T7" s="3">
        <v>77.8</v>
      </c>
      <c r="U7" s="3">
        <v>6</v>
      </c>
      <c r="V7" s="6">
        <v>44.6</v>
      </c>
      <c r="W7" s="6"/>
      <c r="X7" s="6">
        <v>87.9</v>
      </c>
      <c r="Y7" s="6">
        <v>5</v>
      </c>
      <c r="Z7" s="3">
        <v>77.3</v>
      </c>
      <c r="AA7" s="3"/>
      <c r="AB7" s="3">
        <v>82.2</v>
      </c>
      <c r="AC7" s="3">
        <v>9</v>
      </c>
      <c r="AD7" s="6">
        <v>137</v>
      </c>
      <c r="AE7" s="6"/>
      <c r="AF7" s="6">
        <v>40.1</v>
      </c>
      <c r="AG7" s="6">
        <v>12</v>
      </c>
      <c r="AH7" s="3">
        <v>119.7</v>
      </c>
      <c r="AI7" s="3"/>
      <c r="AJ7" s="3">
        <v>48.5</v>
      </c>
      <c r="AK7" s="3">
        <v>12</v>
      </c>
      <c r="AR7">
        <f t="shared" si="0"/>
        <v>0</v>
      </c>
      <c r="AS7">
        <f t="shared" si="1"/>
        <v>0</v>
      </c>
      <c r="AT7">
        <f t="shared" si="2"/>
        <v>0</v>
      </c>
      <c r="AU7">
        <f t="shared" si="3"/>
        <v>0</v>
      </c>
      <c r="AV7">
        <f t="shared" si="4"/>
        <v>0</v>
      </c>
      <c r="AW7">
        <f t="shared" si="5"/>
        <v>0</v>
      </c>
    </row>
    <row r="8" spans="1:49" x14ac:dyDescent="0.3">
      <c r="A8" s="3" t="s">
        <v>59</v>
      </c>
      <c r="B8" s="3">
        <v>256</v>
      </c>
      <c r="C8" s="3" t="s">
        <v>48</v>
      </c>
      <c r="D8" s="3" t="s">
        <v>49</v>
      </c>
      <c r="E8" s="4">
        <v>31.2016666666666</v>
      </c>
      <c r="F8" s="3">
        <v>0</v>
      </c>
      <c r="G8" s="4">
        <v>31.2016666666666</v>
      </c>
      <c r="H8" s="4">
        <v>96.59</v>
      </c>
      <c r="I8" s="3">
        <v>2</v>
      </c>
      <c r="J8" s="4">
        <v>69</v>
      </c>
      <c r="K8" s="3">
        <v>6</v>
      </c>
      <c r="L8" s="4">
        <v>82.73</v>
      </c>
      <c r="M8" s="3">
        <v>4</v>
      </c>
      <c r="N8" s="5">
        <v>78.900000000000006</v>
      </c>
      <c r="O8" s="6"/>
      <c r="P8" s="6">
        <v>73.599999999999994</v>
      </c>
      <c r="Q8" s="6">
        <v>10</v>
      </c>
      <c r="R8" s="3">
        <v>85.6</v>
      </c>
      <c r="S8" s="3"/>
      <c r="T8" s="3">
        <v>86.7</v>
      </c>
      <c r="U8" s="3">
        <v>4</v>
      </c>
      <c r="V8" s="6">
        <v>112</v>
      </c>
      <c r="W8" s="6"/>
      <c r="X8" s="6">
        <v>43.1</v>
      </c>
      <c r="Y8" s="6">
        <v>19</v>
      </c>
      <c r="Z8" s="3">
        <v>171.8</v>
      </c>
      <c r="AA8" s="3"/>
      <c r="AB8" s="3">
        <v>26.5</v>
      </c>
      <c r="AC8" s="3">
        <v>35</v>
      </c>
      <c r="AD8" s="6">
        <v>89.8</v>
      </c>
      <c r="AE8" s="6"/>
      <c r="AF8" s="6">
        <v>87.7</v>
      </c>
      <c r="AG8" s="6">
        <v>3</v>
      </c>
      <c r="AH8" s="3">
        <v>64</v>
      </c>
      <c r="AI8" s="3"/>
      <c r="AJ8" s="3">
        <v>95.6</v>
      </c>
      <c r="AK8" s="3">
        <v>3</v>
      </c>
      <c r="AR8">
        <f t="shared" si="0"/>
        <v>0</v>
      </c>
      <c r="AS8">
        <f t="shared" si="1"/>
        <v>0</v>
      </c>
      <c r="AT8">
        <f t="shared" si="2"/>
        <v>0</v>
      </c>
      <c r="AU8">
        <f t="shared" si="3"/>
        <v>0</v>
      </c>
      <c r="AV8">
        <f t="shared" si="4"/>
        <v>0</v>
      </c>
      <c r="AW8">
        <f t="shared" si="5"/>
        <v>0</v>
      </c>
    </row>
    <row r="9" spans="1:49" x14ac:dyDescent="0.3">
      <c r="A9" s="3" t="s">
        <v>59</v>
      </c>
      <c r="B9" s="3">
        <v>259</v>
      </c>
      <c r="C9" s="3" t="s">
        <v>51</v>
      </c>
      <c r="D9" s="3" t="s">
        <v>52</v>
      </c>
      <c r="E9" s="4">
        <v>35.381999999999998</v>
      </c>
      <c r="F9" s="3">
        <v>0</v>
      </c>
      <c r="G9" s="4">
        <v>35.381999999999998</v>
      </c>
      <c r="H9" s="4">
        <v>91.78</v>
      </c>
      <c r="I9" s="3">
        <v>6</v>
      </c>
      <c r="J9" s="4">
        <v>67</v>
      </c>
      <c r="K9" s="3">
        <v>7</v>
      </c>
      <c r="L9" s="4">
        <v>79.2</v>
      </c>
      <c r="M9" s="3">
        <v>5</v>
      </c>
      <c r="N9" s="5">
        <v>162.6</v>
      </c>
      <c r="O9" s="6"/>
      <c r="P9" s="6">
        <v>12.1</v>
      </c>
      <c r="Q9" s="6">
        <v>33</v>
      </c>
      <c r="R9" s="3">
        <v>97.5</v>
      </c>
      <c r="S9" s="3"/>
      <c r="T9" s="3">
        <v>76.5</v>
      </c>
      <c r="U9" s="3">
        <v>7</v>
      </c>
      <c r="V9" s="6">
        <v>89.2</v>
      </c>
      <c r="W9" s="6"/>
      <c r="X9" s="6">
        <v>58.3</v>
      </c>
      <c r="Y9" s="6">
        <v>16</v>
      </c>
      <c r="Z9" s="3">
        <v>79.8</v>
      </c>
      <c r="AA9" s="3"/>
      <c r="AB9" s="3">
        <v>80.599999999999994</v>
      </c>
      <c r="AC9" s="3">
        <v>11</v>
      </c>
      <c r="AD9" s="6">
        <v>106.3</v>
      </c>
      <c r="AE9" s="6"/>
      <c r="AF9" s="6">
        <v>69.7</v>
      </c>
      <c r="AG9" s="6">
        <v>5</v>
      </c>
      <c r="AH9" s="3">
        <v>56.8</v>
      </c>
      <c r="AI9" s="3"/>
      <c r="AJ9" s="3">
        <v>102.4</v>
      </c>
      <c r="AK9" s="3">
        <v>2</v>
      </c>
      <c r="AR9">
        <f t="shared" si="0"/>
        <v>0</v>
      </c>
      <c r="AS9">
        <f t="shared" si="1"/>
        <v>0</v>
      </c>
      <c r="AT9">
        <f t="shared" si="2"/>
        <v>0</v>
      </c>
      <c r="AU9">
        <f t="shared" si="3"/>
        <v>0</v>
      </c>
      <c r="AV9">
        <f t="shared" si="4"/>
        <v>0</v>
      </c>
      <c r="AW9">
        <f t="shared" si="5"/>
        <v>0</v>
      </c>
    </row>
    <row r="10" spans="1:49" x14ac:dyDescent="0.3">
      <c r="A10" s="3" t="s">
        <v>59</v>
      </c>
      <c r="B10" s="3">
        <v>243</v>
      </c>
      <c r="C10" s="3" t="s">
        <v>38</v>
      </c>
      <c r="D10" s="3" t="s">
        <v>39</v>
      </c>
      <c r="E10" s="4">
        <v>33.115833333333299</v>
      </c>
      <c r="F10" s="3">
        <v>0</v>
      </c>
      <c r="G10" s="4">
        <v>33.115833333333299</v>
      </c>
      <c r="H10" s="4">
        <v>94.38</v>
      </c>
      <c r="I10" s="3">
        <v>4</v>
      </c>
      <c r="J10" s="4">
        <v>59</v>
      </c>
      <c r="K10" s="3">
        <v>8</v>
      </c>
      <c r="L10" s="4">
        <v>76.83</v>
      </c>
      <c r="M10" s="3">
        <v>6</v>
      </c>
      <c r="N10" s="5">
        <v>65.599999999999994</v>
      </c>
      <c r="O10" s="6"/>
      <c r="P10" s="6">
        <v>83.4</v>
      </c>
      <c r="Q10" s="6">
        <v>6</v>
      </c>
      <c r="R10" s="3">
        <v>92.2</v>
      </c>
      <c r="S10" s="3"/>
      <c r="T10" s="3">
        <v>81</v>
      </c>
      <c r="U10" s="3">
        <v>5</v>
      </c>
      <c r="V10" s="6">
        <v>149.1</v>
      </c>
      <c r="W10" s="6"/>
      <c r="X10" s="6">
        <v>18.5</v>
      </c>
      <c r="Y10" s="6">
        <v>24</v>
      </c>
      <c r="Z10" s="3">
        <v>96.4</v>
      </c>
      <c r="AA10" s="3"/>
      <c r="AB10" s="3">
        <v>70.900000000000006</v>
      </c>
      <c r="AC10" s="3">
        <v>14</v>
      </c>
      <c r="AD10" s="6">
        <v>129.30000000000001</v>
      </c>
      <c r="AE10" s="6"/>
      <c r="AF10" s="6">
        <v>47.6</v>
      </c>
      <c r="AG10" s="6">
        <v>9</v>
      </c>
      <c r="AH10" s="3">
        <v>112.6</v>
      </c>
      <c r="AI10" s="3"/>
      <c r="AJ10" s="3">
        <v>54.3</v>
      </c>
      <c r="AK10" s="3">
        <v>11</v>
      </c>
      <c r="AR10">
        <f t="shared" si="0"/>
        <v>0</v>
      </c>
      <c r="AS10">
        <f t="shared" si="1"/>
        <v>0</v>
      </c>
      <c r="AT10">
        <f t="shared" si="2"/>
        <v>0</v>
      </c>
      <c r="AU10">
        <f t="shared" si="3"/>
        <v>0</v>
      </c>
      <c r="AV10">
        <f t="shared" si="4"/>
        <v>0</v>
      </c>
      <c r="AW10">
        <f t="shared" si="5"/>
        <v>0</v>
      </c>
    </row>
    <row r="11" spans="1:49" x14ac:dyDescent="0.3">
      <c r="A11" s="3" t="s">
        <v>59</v>
      </c>
      <c r="B11" s="3">
        <v>202</v>
      </c>
      <c r="C11" s="3" t="s">
        <v>45</v>
      </c>
      <c r="D11" s="3" t="s">
        <v>46</v>
      </c>
      <c r="E11" s="4">
        <v>48.037500000000001</v>
      </c>
      <c r="F11" s="3">
        <v>15</v>
      </c>
      <c r="G11" s="4">
        <v>63.037500000000001</v>
      </c>
      <c r="H11" s="4">
        <v>59.97</v>
      </c>
      <c r="I11" s="3">
        <v>18</v>
      </c>
      <c r="J11" s="4">
        <v>91</v>
      </c>
      <c r="K11" s="3">
        <v>2</v>
      </c>
      <c r="L11" s="4">
        <v>75.36</v>
      </c>
      <c r="M11" s="3">
        <v>7</v>
      </c>
      <c r="N11" s="5">
        <v>69</v>
      </c>
      <c r="O11" s="6"/>
      <c r="P11" s="6">
        <v>80.900000000000006</v>
      </c>
      <c r="Q11" s="6">
        <v>8</v>
      </c>
      <c r="R11" s="3">
        <v>97.9</v>
      </c>
      <c r="S11" s="3"/>
      <c r="T11" s="3">
        <v>76.2</v>
      </c>
      <c r="U11" s="3">
        <v>8</v>
      </c>
      <c r="V11" s="6">
        <v>38.1</v>
      </c>
      <c r="W11" s="6"/>
      <c r="X11" s="6">
        <v>94.2</v>
      </c>
      <c r="Y11" s="6">
        <v>3</v>
      </c>
      <c r="Z11" s="3">
        <v>49.2</v>
      </c>
      <c r="AA11" s="3"/>
      <c r="AB11" s="3">
        <v>101.7</v>
      </c>
      <c r="AC11" s="3">
        <v>2</v>
      </c>
      <c r="AD11" s="6">
        <v>75</v>
      </c>
      <c r="AE11" s="6"/>
      <c r="AF11" s="6">
        <v>105</v>
      </c>
      <c r="AG11" s="6">
        <v>1</v>
      </c>
      <c r="AH11" s="3">
        <v>72.599999999999994</v>
      </c>
      <c r="AI11" s="3"/>
      <c r="AJ11" s="3">
        <v>86.6</v>
      </c>
      <c r="AK11" s="3">
        <v>5</v>
      </c>
      <c r="AR11">
        <f t="shared" si="0"/>
        <v>0</v>
      </c>
      <c r="AS11">
        <f t="shared" si="1"/>
        <v>0</v>
      </c>
      <c r="AT11">
        <f t="shared" si="2"/>
        <v>0</v>
      </c>
      <c r="AU11">
        <f t="shared" si="3"/>
        <v>0</v>
      </c>
      <c r="AV11">
        <f t="shared" si="4"/>
        <v>0</v>
      </c>
      <c r="AW11">
        <f t="shared" si="5"/>
        <v>0</v>
      </c>
    </row>
    <row r="12" spans="1:49" x14ac:dyDescent="0.3">
      <c r="A12" s="3" t="s">
        <v>59</v>
      </c>
      <c r="B12" s="3">
        <v>211</v>
      </c>
      <c r="C12" s="3" t="s">
        <v>25</v>
      </c>
      <c r="D12" s="3" t="s">
        <v>24</v>
      </c>
      <c r="E12" s="4">
        <v>51.728333333333303</v>
      </c>
      <c r="F12" s="3">
        <v>0</v>
      </c>
      <c r="G12" s="4">
        <v>51.728333333333303</v>
      </c>
      <c r="H12" s="4">
        <v>72.98</v>
      </c>
      <c r="I12" s="3">
        <v>12</v>
      </c>
      <c r="J12" s="4">
        <v>69</v>
      </c>
      <c r="K12" s="3">
        <v>5</v>
      </c>
      <c r="L12" s="4">
        <v>71.099999999999994</v>
      </c>
      <c r="M12" s="3">
        <v>8</v>
      </c>
      <c r="N12" s="5">
        <v>77</v>
      </c>
      <c r="O12" s="6"/>
      <c r="P12" s="6">
        <v>75</v>
      </c>
      <c r="Q12" s="6">
        <v>9</v>
      </c>
      <c r="R12" s="3">
        <v>76</v>
      </c>
      <c r="S12" s="3"/>
      <c r="T12" s="3">
        <v>97.8</v>
      </c>
      <c r="U12" s="3">
        <v>2</v>
      </c>
      <c r="V12" s="6">
        <v>104.5</v>
      </c>
      <c r="W12" s="6"/>
      <c r="X12" s="6">
        <v>48.1</v>
      </c>
      <c r="Y12" s="6">
        <v>17</v>
      </c>
      <c r="Z12" s="3">
        <v>88.3</v>
      </c>
      <c r="AA12" s="3"/>
      <c r="AB12" s="3">
        <v>75.599999999999994</v>
      </c>
      <c r="AC12" s="3">
        <v>13</v>
      </c>
      <c r="AD12" s="6">
        <v>136</v>
      </c>
      <c r="AE12" s="6"/>
      <c r="AF12" s="6">
        <v>41.1</v>
      </c>
      <c r="AG12" s="6">
        <v>11</v>
      </c>
      <c r="AH12" s="3">
        <v>83.7</v>
      </c>
      <c r="AI12" s="3"/>
      <c r="AJ12" s="3">
        <v>77.7</v>
      </c>
      <c r="AK12" s="3">
        <v>7</v>
      </c>
      <c r="AR12">
        <f t="shared" si="0"/>
        <v>0</v>
      </c>
      <c r="AS12">
        <f t="shared" si="1"/>
        <v>0</v>
      </c>
      <c r="AT12">
        <f t="shared" si="2"/>
        <v>0</v>
      </c>
      <c r="AU12">
        <f t="shared" si="3"/>
        <v>0</v>
      </c>
      <c r="AV12">
        <f t="shared" si="4"/>
        <v>0</v>
      </c>
      <c r="AW12">
        <f t="shared" si="5"/>
        <v>0</v>
      </c>
    </row>
    <row r="13" spans="1:49" x14ac:dyDescent="0.3">
      <c r="A13" s="3" t="s">
        <v>59</v>
      </c>
      <c r="B13" s="3">
        <v>250</v>
      </c>
      <c r="C13" s="3" t="s">
        <v>40</v>
      </c>
      <c r="D13" s="3" t="s">
        <v>62</v>
      </c>
      <c r="E13" s="4">
        <v>35.931666666666601</v>
      </c>
      <c r="F13" s="3">
        <v>0</v>
      </c>
      <c r="G13" s="4">
        <v>35.931666666666601</v>
      </c>
      <c r="H13" s="4">
        <v>91.15</v>
      </c>
      <c r="I13" s="3">
        <v>7</v>
      </c>
      <c r="J13" s="4">
        <v>50</v>
      </c>
      <c r="K13" s="3">
        <v>12</v>
      </c>
      <c r="L13" s="4">
        <v>70.42</v>
      </c>
      <c r="M13" s="3">
        <v>9</v>
      </c>
      <c r="N13" s="5">
        <v>116.5</v>
      </c>
      <c r="O13" s="6"/>
      <c r="P13" s="6">
        <v>46</v>
      </c>
      <c r="Q13" s="6">
        <v>21</v>
      </c>
      <c r="R13" s="3">
        <v>179</v>
      </c>
      <c r="S13" s="3"/>
      <c r="T13" s="3">
        <v>7.2</v>
      </c>
      <c r="U13" s="3">
        <v>29</v>
      </c>
      <c r="V13" s="6">
        <v>48</v>
      </c>
      <c r="W13" s="6"/>
      <c r="X13" s="6">
        <v>85.6</v>
      </c>
      <c r="Y13" s="6">
        <v>7</v>
      </c>
      <c r="Z13" s="3">
        <v>77.900000000000006</v>
      </c>
      <c r="AA13" s="3"/>
      <c r="AB13" s="3">
        <v>81.8</v>
      </c>
      <c r="AC13" s="3">
        <v>10</v>
      </c>
      <c r="AD13" s="6">
        <v>124.1</v>
      </c>
      <c r="AE13" s="6"/>
      <c r="AF13" s="6">
        <v>52.6</v>
      </c>
      <c r="AG13" s="6">
        <v>8</v>
      </c>
      <c r="AH13" s="3">
        <v>148.80000000000001</v>
      </c>
      <c r="AI13" s="3"/>
      <c r="AJ13" s="3">
        <v>25</v>
      </c>
      <c r="AK13" s="3">
        <v>23</v>
      </c>
      <c r="AR13">
        <f t="shared" si="0"/>
        <v>0</v>
      </c>
      <c r="AS13">
        <f t="shared" si="1"/>
        <v>0</v>
      </c>
      <c r="AT13">
        <f t="shared" si="2"/>
        <v>0</v>
      </c>
      <c r="AU13">
        <f t="shared" si="3"/>
        <v>0</v>
      </c>
      <c r="AV13">
        <f t="shared" si="4"/>
        <v>0</v>
      </c>
      <c r="AW13">
        <f t="shared" si="5"/>
        <v>0</v>
      </c>
    </row>
    <row r="14" spans="1:49" x14ac:dyDescent="0.3">
      <c r="A14" s="3" t="s">
        <v>59</v>
      </c>
      <c r="B14" s="3">
        <v>200</v>
      </c>
      <c r="C14" s="3" t="s">
        <v>47</v>
      </c>
      <c r="D14" s="3" t="s">
        <v>63</v>
      </c>
      <c r="E14" s="4">
        <v>28.234166666666599</v>
      </c>
      <c r="F14" s="3">
        <v>15</v>
      </c>
      <c r="G14" s="4">
        <v>43.234166666666603</v>
      </c>
      <c r="H14" s="4">
        <v>82.75</v>
      </c>
      <c r="I14" s="3">
        <v>9</v>
      </c>
      <c r="J14" s="4">
        <v>37</v>
      </c>
      <c r="K14" s="3">
        <v>18</v>
      </c>
      <c r="L14" s="4">
        <v>60.07</v>
      </c>
      <c r="M14" s="3">
        <v>10</v>
      </c>
      <c r="N14" s="5">
        <v>116.7</v>
      </c>
      <c r="O14" s="6"/>
      <c r="P14" s="6">
        <v>45.8</v>
      </c>
      <c r="Q14" s="6">
        <v>22</v>
      </c>
      <c r="R14" s="3">
        <v>139</v>
      </c>
      <c r="S14" s="3"/>
      <c r="T14" s="3">
        <v>41.3</v>
      </c>
      <c r="U14" s="3">
        <v>21</v>
      </c>
      <c r="V14" s="6">
        <v>120</v>
      </c>
      <c r="W14" s="6"/>
      <c r="X14" s="6">
        <v>37.799999999999997</v>
      </c>
      <c r="Y14" s="6">
        <v>21</v>
      </c>
      <c r="Z14" s="3">
        <v>122.7</v>
      </c>
      <c r="AA14" s="3"/>
      <c r="AB14" s="3">
        <v>55.4</v>
      </c>
      <c r="AC14" s="3">
        <v>23</v>
      </c>
      <c r="AD14" s="6">
        <v>152.4</v>
      </c>
      <c r="AE14" s="6"/>
      <c r="AF14" s="6">
        <v>25.2</v>
      </c>
      <c r="AG14" s="6">
        <v>13</v>
      </c>
      <c r="AH14" s="3">
        <v>156.30000000000001</v>
      </c>
      <c r="AI14" s="3"/>
      <c r="AJ14" s="3">
        <v>18.899999999999999</v>
      </c>
      <c r="AK14" s="3">
        <v>26</v>
      </c>
      <c r="AR14">
        <f t="shared" si="0"/>
        <v>0</v>
      </c>
      <c r="AS14">
        <f t="shared" si="1"/>
        <v>0</v>
      </c>
      <c r="AT14">
        <f t="shared" si="2"/>
        <v>0</v>
      </c>
      <c r="AU14">
        <f t="shared" si="3"/>
        <v>0</v>
      </c>
      <c r="AV14">
        <f t="shared" si="4"/>
        <v>0</v>
      </c>
      <c r="AW14">
        <f t="shared" si="5"/>
        <v>0</v>
      </c>
    </row>
    <row r="15" spans="1:49" x14ac:dyDescent="0.3">
      <c r="A15" s="3" t="s">
        <v>59</v>
      </c>
      <c r="B15" s="3">
        <v>210</v>
      </c>
      <c r="C15" s="3" t="s">
        <v>23</v>
      </c>
      <c r="D15" s="3" t="s">
        <v>24</v>
      </c>
      <c r="E15" s="4">
        <v>58.329166666666602</v>
      </c>
      <c r="F15" s="3">
        <v>0</v>
      </c>
      <c r="G15" s="4">
        <v>58.329166666666602</v>
      </c>
      <c r="H15" s="4">
        <v>65.39</v>
      </c>
      <c r="I15" s="3">
        <v>16</v>
      </c>
      <c r="J15" s="4">
        <v>49</v>
      </c>
      <c r="K15" s="3">
        <v>13</v>
      </c>
      <c r="L15" s="4">
        <v>57.22</v>
      </c>
      <c r="M15" s="3">
        <v>11</v>
      </c>
      <c r="N15" s="5">
        <v>108.6</v>
      </c>
      <c r="O15" s="6"/>
      <c r="P15" s="6">
        <v>51.8</v>
      </c>
      <c r="Q15" s="6">
        <v>19</v>
      </c>
      <c r="R15" s="3">
        <v>128.5</v>
      </c>
      <c r="S15" s="3"/>
      <c r="T15" s="3">
        <v>50.2</v>
      </c>
      <c r="U15" s="3">
        <v>15</v>
      </c>
      <c r="V15" s="6">
        <v>152.6</v>
      </c>
      <c r="W15" s="6"/>
      <c r="X15" s="6">
        <v>16.2</v>
      </c>
      <c r="Y15" s="6">
        <v>25</v>
      </c>
      <c r="Z15" s="3">
        <v>66.400000000000006</v>
      </c>
      <c r="AA15" s="3"/>
      <c r="AB15" s="3">
        <v>88.6</v>
      </c>
      <c r="AC15" s="3">
        <v>5</v>
      </c>
      <c r="AD15" s="6">
        <v>135.19999999999999</v>
      </c>
      <c r="AE15" s="6"/>
      <c r="AF15" s="6">
        <v>41.8</v>
      </c>
      <c r="AG15" s="6">
        <v>10</v>
      </c>
      <c r="AH15" s="3">
        <v>123.1</v>
      </c>
      <c r="AI15" s="3"/>
      <c r="AJ15" s="3">
        <v>45.7</v>
      </c>
      <c r="AK15" s="3">
        <v>14</v>
      </c>
      <c r="AR15">
        <f t="shared" si="0"/>
        <v>0</v>
      </c>
      <c r="AS15">
        <f t="shared" si="1"/>
        <v>0</v>
      </c>
      <c r="AT15">
        <f t="shared" si="2"/>
        <v>0</v>
      </c>
      <c r="AU15">
        <f t="shared" si="3"/>
        <v>0</v>
      </c>
      <c r="AV15">
        <f t="shared" si="4"/>
        <v>0</v>
      </c>
      <c r="AW15">
        <f t="shared" si="5"/>
        <v>0</v>
      </c>
    </row>
    <row r="16" spans="1:49" x14ac:dyDescent="0.3">
      <c r="A16" s="3" t="s">
        <v>59</v>
      </c>
      <c r="B16" s="3">
        <v>249</v>
      </c>
      <c r="C16" s="3" t="s">
        <v>40</v>
      </c>
      <c r="D16" s="3" t="s">
        <v>64</v>
      </c>
      <c r="E16" s="4">
        <v>42.228333333333303</v>
      </c>
      <c r="F16" s="3">
        <v>15</v>
      </c>
      <c r="G16" s="4">
        <v>57.228333333333303</v>
      </c>
      <c r="H16" s="4">
        <v>66.650000000000006</v>
      </c>
      <c r="I16" s="3">
        <v>14</v>
      </c>
      <c r="J16" s="4">
        <v>46</v>
      </c>
      <c r="K16" s="3">
        <v>15</v>
      </c>
      <c r="L16" s="4">
        <v>56.42</v>
      </c>
      <c r="M16" s="3">
        <v>12</v>
      </c>
      <c r="N16" s="5">
        <v>179</v>
      </c>
      <c r="O16" s="6"/>
      <c r="P16" s="6">
        <v>0</v>
      </c>
      <c r="Q16" s="6">
        <v>35</v>
      </c>
      <c r="R16" s="3">
        <v>179</v>
      </c>
      <c r="S16" s="3"/>
      <c r="T16" s="3">
        <v>7.2</v>
      </c>
      <c r="U16" s="3">
        <v>29</v>
      </c>
      <c r="V16" s="6">
        <v>53.1</v>
      </c>
      <c r="W16" s="6"/>
      <c r="X16" s="6">
        <v>82.2</v>
      </c>
      <c r="Y16" s="6">
        <v>10</v>
      </c>
      <c r="Z16" s="3">
        <v>57.2</v>
      </c>
      <c r="AA16" s="3"/>
      <c r="AB16" s="3">
        <v>94</v>
      </c>
      <c r="AC16" s="3">
        <v>4</v>
      </c>
      <c r="AD16" s="6">
        <v>159.30000000000001</v>
      </c>
      <c r="AE16" s="6"/>
      <c r="AF16" s="6">
        <v>18.600000000000001</v>
      </c>
      <c r="AG16" s="6">
        <v>16</v>
      </c>
      <c r="AH16" s="3">
        <v>86.8</v>
      </c>
      <c r="AI16" s="3"/>
      <c r="AJ16" s="3">
        <v>75.099999999999994</v>
      </c>
      <c r="AK16" s="3">
        <v>8</v>
      </c>
      <c r="AR16">
        <f t="shared" si="0"/>
        <v>0</v>
      </c>
      <c r="AS16">
        <f t="shared" si="1"/>
        <v>0</v>
      </c>
      <c r="AT16">
        <f t="shared" si="2"/>
        <v>0</v>
      </c>
      <c r="AU16">
        <f t="shared" si="3"/>
        <v>0</v>
      </c>
      <c r="AV16">
        <f t="shared" si="4"/>
        <v>0</v>
      </c>
      <c r="AW16">
        <f t="shared" si="5"/>
        <v>0</v>
      </c>
    </row>
    <row r="17" spans="1:49" x14ac:dyDescent="0.3">
      <c r="A17" s="3" t="s">
        <v>59</v>
      </c>
      <c r="B17" s="3">
        <v>244</v>
      </c>
      <c r="C17" s="3" t="s">
        <v>65</v>
      </c>
      <c r="D17" s="3" t="s">
        <v>66</v>
      </c>
      <c r="E17" s="4">
        <v>52.8466666666666</v>
      </c>
      <c r="F17" s="3">
        <v>15</v>
      </c>
      <c r="G17" s="4">
        <v>67.846666666666593</v>
      </c>
      <c r="H17" s="4">
        <v>54.44</v>
      </c>
      <c r="I17" s="3">
        <v>20</v>
      </c>
      <c r="J17" s="4">
        <v>52</v>
      </c>
      <c r="K17" s="3">
        <v>11</v>
      </c>
      <c r="L17" s="4">
        <v>53.36</v>
      </c>
      <c r="M17" s="3">
        <v>13</v>
      </c>
      <c r="N17" s="5">
        <v>88.9</v>
      </c>
      <c r="O17" s="6"/>
      <c r="P17" s="6">
        <v>66.2</v>
      </c>
      <c r="Q17" s="6">
        <v>13</v>
      </c>
      <c r="R17" s="3">
        <v>138.6</v>
      </c>
      <c r="S17" s="3"/>
      <c r="T17" s="3">
        <v>41.6</v>
      </c>
      <c r="U17" s="3">
        <v>20</v>
      </c>
      <c r="V17" s="6">
        <v>48</v>
      </c>
      <c r="W17" s="6"/>
      <c r="X17" s="6">
        <v>85.6</v>
      </c>
      <c r="Y17" s="6">
        <v>7</v>
      </c>
      <c r="Z17" s="3">
        <v>135.1</v>
      </c>
      <c r="AA17" s="3"/>
      <c r="AB17" s="3">
        <v>48.1</v>
      </c>
      <c r="AC17" s="3">
        <v>26</v>
      </c>
      <c r="AD17" s="6">
        <v>122.9</v>
      </c>
      <c r="AE17" s="6"/>
      <c r="AF17" s="6">
        <v>53.7</v>
      </c>
      <c r="AG17" s="6">
        <v>7</v>
      </c>
      <c r="AH17" s="3">
        <v>156.80000000000001</v>
      </c>
      <c r="AI17" s="3"/>
      <c r="AJ17" s="3">
        <v>18.5</v>
      </c>
      <c r="AK17" s="3">
        <v>27</v>
      </c>
      <c r="AR17">
        <f t="shared" si="0"/>
        <v>0</v>
      </c>
      <c r="AS17">
        <f t="shared" si="1"/>
        <v>0</v>
      </c>
      <c r="AT17">
        <f t="shared" si="2"/>
        <v>0</v>
      </c>
      <c r="AU17">
        <f t="shared" si="3"/>
        <v>0</v>
      </c>
      <c r="AV17">
        <f t="shared" si="4"/>
        <v>0</v>
      </c>
      <c r="AW17">
        <f t="shared" si="5"/>
        <v>0</v>
      </c>
    </row>
    <row r="18" spans="1:49" x14ac:dyDescent="0.3">
      <c r="A18" s="3" t="s">
        <v>59</v>
      </c>
      <c r="B18" s="3">
        <v>206</v>
      </c>
      <c r="C18" s="3" t="s">
        <v>67</v>
      </c>
      <c r="D18" s="3" t="s">
        <v>68</v>
      </c>
      <c r="E18" s="4">
        <v>60.320999999999998</v>
      </c>
      <c r="F18" s="3">
        <v>15</v>
      </c>
      <c r="G18" s="4">
        <v>75.320999999999998</v>
      </c>
      <c r="H18" s="4">
        <v>45.84</v>
      </c>
      <c r="I18" s="3">
        <v>21</v>
      </c>
      <c r="J18" s="4">
        <v>57</v>
      </c>
      <c r="K18" s="3">
        <v>10</v>
      </c>
      <c r="L18" s="4">
        <v>51.52</v>
      </c>
      <c r="M18" s="3">
        <v>14</v>
      </c>
      <c r="N18" s="5">
        <v>148.4</v>
      </c>
      <c r="O18" s="6"/>
      <c r="P18" s="6">
        <v>22.5</v>
      </c>
      <c r="Q18" s="6">
        <v>29</v>
      </c>
      <c r="R18" s="3">
        <v>153.4</v>
      </c>
      <c r="S18" s="3"/>
      <c r="T18" s="3">
        <v>29</v>
      </c>
      <c r="U18" s="3">
        <v>23</v>
      </c>
      <c r="V18" s="6">
        <v>53.6</v>
      </c>
      <c r="W18" s="6"/>
      <c r="X18" s="6">
        <v>81.900000000000006</v>
      </c>
      <c r="Y18" s="6">
        <v>12</v>
      </c>
      <c r="Z18" s="3">
        <v>108.6</v>
      </c>
      <c r="AA18" s="3"/>
      <c r="AB18" s="3">
        <v>63.7</v>
      </c>
      <c r="AC18" s="3">
        <v>18</v>
      </c>
      <c r="AD18" s="6">
        <v>105</v>
      </c>
      <c r="AE18" s="6"/>
      <c r="AF18" s="6">
        <v>71</v>
      </c>
      <c r="AG18" s="6">
        <v>4</v>
      </c>
      <c r="AH18" s="3">
        <v>86.9</v>
      </c>
      <c r="AI18" s="3"/>
      <c r="AJ18" s="3">
        <v>75</v>
      </c>
      <c r="AK18" s="3">
        <v>9</v>
      </c>
      <c r="AR18">
        <f t="shared" si="0"/>
        <v>0</v>
      </c>
      <c r="AS18">
        <f t="shared" si="1"/>
        <v>0</v>
      </c>
      <c r="AT18">
        <f t="shared" si="2"/>
        <v>0</v>
      </c>
      <c r="AU18">
        <f t="shared" si="3"/>
        <v>0</v>
      </c>
      <c r="AV18">
        <f t="shared" si="4"/>
        <v>0</v>
      </c>
      <c r="AW18">
        <f t="shared" si="5"/>
        <v>0</v>
      </c>
    </row>
    <row r="19" spans="1:49" x14ac:dyDescent="0.3">
      <c r="A19" s="3" t="s">
        <v>59</v>
      </c>
      <c r="B19" s="3">
        <v>201</v>
      </c>
      <c r="C19" s="3" t="s">
        <v>69</v>
      </c>
      <c r="D19" s="3" t="s">
        <v>70</v>
      </c>
      <c r="E19" s="4">
        <v>42.814999999999998</v>
      </c>
      <c r="F19" s="3">
        <v>15</v>
      </c>
      <c r="G19" s="4">
        <v>57.814999999999998</v>
      </c>
      <c r="H19" s="4">
        <v>65.98</v>
      </c>
      <c r="I19" s="3">
        <v>15</v>
      </c>
      <c r="J19" s="4">
        <v>32</v>
      </c>
      <c r="K19" s="3">
        <v>21</v>
      </c>
      <c r="L19" s="4">
        <v>48.98</v>
      </c>
      <c r="M19" s="3">
        <v>15</v>
      </c>
      <c r="N19" s="5">
        <v>155</v>
      </c>
      <c r="O19" s="6"/>
      <c r="P19" s="6">
        <v>17.600000000000001</v>
      </c>
      <c r="Q19" s="6">
        <v>31</v>
      </c>
      <c r="R19" s="3">
        <v>103.9</v>
      </c>
      <c r="S19" s="3"/>
      <c r="T19" s="3">
        <v>71.099999999999994</v>
      </c>
      <c r="U19" s="3">
        <v>9</v>
      </c>
      <c r="V19" s="6">
        <v>180</v>
      </c>
      <c r="W19" s="6" t="s">
        <v>58</v>
      </c>
      <c r="X19" s="6">
        <v>-25</v>
      </c>
      <c r="Y19" s="6">
        <v>29</v>
      </c>
      <c r="Z19" s="3">
        <v>99.4</v>
      </c>
      <c r="AA19" s="3"/>
      <c r="AB19" s="3">
        <v>69.099999999999994</v>
      </c>
      <c r="AC19" s="3">
        <v>15</v>
      </c>
      <c r="AD19" s="6">
        <v>164</v>
      </c>
      <c r="AE19" s="6"/>
      <c r="AF19" s="6">
        <v>14</v>
      </c>
      <c r="AG19" s="6">
        <v>18</v>
      </c>
      <c r="AH19" s="3">
        <v>124</v>
      </c>
      <c r="AI19" s="3"/>
      <c r="AJ19" s="3">
        <v>45</v>
      </c>
      <c r="AK19" s="3">
        <v>15</v>
      </c>
      <c r="AR19">
        <f t="shared" si="0"/>
        <v>0</v>
      </c>
      <c r="AS19">
        <f t="shared" si="1"/>
        <v>0</v>
      </c>
      <c r="AT19">
        <f t="shared" si="2"/>
        <v>1</v>
      </c>
      <c r="AU19">
        <f t="shared" si="3"/>
        <v>0</v>
      </c>
      <c r="AV19">
        <f t="shared" si="4"/>
        <v>0</v>
      </c>
      <c r="AW19">
        <f t="shared" si="5"/>
        <v>0</v>
      </c>
    </row>
    <row r="20" spans="1:49" x14ac:dyDescent="0.3">
      <c r="A20" s="3" t="s">
        <v>59</v>
      </c>
      <c r="B20" s="3">
        <v>242</v>
      </c>
      <c r="C20" s="3" t="s">
        <v>67</v>
      </c>
      <c r="D20" s="3" t="s">
        <v>71</v>
      </c>
      <c r="E20" s="4">
        <v>43.605833333333301</v>
      </c>
      <c r="F20" s="3">
        <v>0</v>
      </c>
      <c r="G20" s="4">
        <v>43.605833333333301</v>
      </c>
      <c r="H20" s="4">
        <v>82.32</v>
      </c>
      <c r="I20" s="3">
        <v>10</v>
      </c>
      <c r="J20" s="4">
        <v>7</v>
      </c>
      <c r="K20" s="3">
        <v>31</v>
      </c>
      <c r="L20" s="4">
        <v>44.59</v>
      </c>
      <c r="M20" s="3">
        <v>16</v>
      </c>
      <c r="N20" s="5">
        <v>81.5</v>
      </c>
      <c r="O20" s="6"/>
      <c r="P20" s="6">
        <v>71.7</v>
      </c>
      <c r="Q20" s="6">
        <v>11</v>
      </c>
      <c r="R20" s="3">
        <v>135.19999999999999</v>
      </c>
      <c r="S20" s="3"/>
      <c r="T20" s="3">
        <v>44.5</v>
      </c>
      <c r="U20" s="3">
        <v>16</v>
      </c>
      <c r="V20" s="6">
        <v>177</v>
      </c>
      <c r="W20" s="6"/>
      <c r="X20" s="6">
        <v>0</v>
      </c>
      <c r="Y20" s="6">
        <v>28</v>
      </c>
      <c r="Z20" s="3">
        <v>180</v>
      </c>
      <c r="AA20" s="3" t="s">
        <v>58</v>
      </c>
      <c r="AB20" s="3">
        <v>-25</v>
      </c>
      <c r="AC20" s="3">
        <v>39</v>
      </c>
      <c r="AD20" s="6">
        <v>180</v>
      </c>
      <c r="AE20" s="6" t="s">
        <v>58</v>
      </c>
      <c r="AF20" s="6">
        <v>-25</v>
      </c>
      <c r="AG20" s="6">
        <v>21</v>
      </c>
      <c r="AH20" s="3">
        <v>180</v>
      </c>
      <c r="AI20" s="3" t="s">
        <v>58</v>
      </c>
      <c r="AJ20" s="3">
        <v>-25</v>
      </c>
      <c r="AK20" s="3">
        <v>36</v>
      </c>
      <c r="AR20">
        <f t="shared" si="0"/>
        <v>0</v>
      </c>
      <c r="AS20">
        <f t="shared" si="1"/>
        <v>0</v>
      </c>
      <c r="AT20">
        <f t="shared" si="2"/>
        <v>0</v>
      </c>
      <c r="AU20">
        <f t="shared" si="3"/>
        <v>1</v>
      </c>
      <c r="AV20">
        <f t="shared" si="4"/>
        <v>1</v>
      </c>
      <c r="AW20">
        <f t="shared" si="5"/>
        <v>1</v>
      </c>
    </row>
    <row r="21" spans="1:49" x14ac:dyDescent="0.3">
      <c r="A21" s="3" t="s">
        <v>59</v>
      </c>
      <c r="B21" s="3">
        <v>255</v>
      </c>
      <c r="C21" s="3" t="s">
        <v>19</v>
      </c>
      <c r="D21" s="3" t="s">
        <v>36</v>
      </c>
      <c r="E21" s="4">
        <v>34.359166666666603</v>
      </c>
      <c r="F21" s="3">
        <v>0</v>
      </c>
      <c r="G21" s="4">
        <v>34.359166666666603</v>
      </c>
      <c r="H21" s="4">
        <v>92.95</v>
      </c>
      <c r="I21" s="3">
        <v>5</v>
      </c>
      <c r="J21" s="4">
        <v>-4</v>
      </c>
      <c r="K21" s="3">
        <v>36</v>
      </c>
      <c r="L21" s="4">
        <v>44.43</v>
      </c>
      <c r="M21" s="3">
        <v>17</v>
      </c>
      <c r="N21" s="5">
        <v>135.80000000000001</v>
      </c>
      <c r="O21" s="6"/>
      <c r="P21" s="6">
        <v>31.8</v>
      </c>
      <c r="Q21" s="6">
        <v>27</v>
      </c>
      <c r="R21" s="3">
        <v>180</v>
      </c>
      <c r="S21" s="3" t="s">
        <v>58</v>
      </c>
      <c r="T21" s="3">
        <v>-25</v>
      </c>
      <c r="U21" s="3">
        <v>33</v>
      </c>
      <c r="V21" s="6">
        <v>180</v>
      </c>
      <c r="W21" s="6" t="s">
        <v>58</v>
      </c>
      <c r="X21" s="6">
        <v>-25</v>
      </c>
      <c r="Y21" s="6">
        <v>29</v>
      </c>
      <c r="Z21" s="3">
        <v>142.69999999999999</v>
      </c>
      <c r="AA21" s="3"/>
      <c r="AB21" s="3">
        <v>43.6</v>
      </c>
      <c r="AC21" s="3">
        <v>28</v>
      </c>
      <c r="AD21" s="6">
        <v>180</v>
      </c>
      <c r="AE21" s="6" t="s">
        <v>58</v>
      </c>
      <c r="AF21" s="6">
        <v>-25</v>
      </c>
      <c r="AG21" s="6">
        <v>21</v>
      </c>
      <c r="AH21" s="3">
        <v>180</v>
      </c>
      <c r="AI21" s="3" t="s">
        <v>58</v>
      </c>
      <c r="AJ21" s="3">
        <v>-25</v>
      </c>
      <c r="AK21" s="3">
        <v>36</v>
      </c>
      <c r="AR21">
        <f t="shared" si="0"/>
        <v>0</v>
      </c>
      <c r="AS21">
        <f t="shared" si="1"/>
        <v>1</v>
      </c>
      <c r="AT21">
        <f t="shared" si="2"/>
        <v>1</v>
      </c>
      <c r="AU21">
        <f t="shared" si="3"/>
        <v>0</v>
      </c>
      <c r="AV21">
        <f t="shared" si="4"/>
        <v>1</v>
      </c>
      <c r="AW21">
        <f t="shared" si="5"/>
        <v>1</v>
      </c>
    </row>
    <row r="22" spans="1:49" x14ac:dyDescent="0.3">
      <c r="A22" s="3" t="s">
        <v>59</v>
      </c>
      <c r="B22" s="3">
        <v>245</v>
      </c>
      <c r="C22" s="3" t="s">
        <v>35</v>
      </c>
      <c r="D22" s="3" t="s">
        <v>72</v>
      </c>
      <c r="E22" s="4">
        <v>53.674166666666601</v>
      </c>
      <c r="F22" s="3">
        <v>0</v>
      </c>
      <c r="G22" s="4">
        <v>53.674166666666601</v>
      </c>
      <c r="H22" s="4">
        <v>70.739999999999995</v>
      </c>
      <c r="I22" s="3">
        <v>13</v>
      </c>
      <c r="J22" s="4">
        <v>13</v>
      </c>
      <c r="K22" s="3">
        <v>28</v>
      </c>
      <c r="L22" s="4">
        <v>41.86</v>
      </c>
      <c r="M22" s="3">
        <v>18</v>
      </c>
      <c r="N22" s="5">
        <v>86.4</v>
      </c>
      <c r="O22" s="6"/>
      <c r="P22" s="6">
        <v>68.099999999999994</v>
      </c>
      <c r="Q22" s="6">
        <v>12</v>
      </c>
      <c r="R22" s="3">
        <v>156.19999999999999</v>
      </c>
      <c r="S22" s="3"/>
      <c r="T22" s="3">
        <v>26.6</v>
      </c>
      <c r="U22" s="3">
        <v>24</v>
      </c>
      <c r="V22" s="6">
        <v>180</v>
      </c>
      <c r="W22" s="6" t="s">
        <v>58</v>
      </c>
      <c r="X22" s="6">
        <v>-25</v>
      </c>
      <c r="Y22" s="6">
        <v>29</v>
      </c>
      <c r="Z22" s="3">
        <v>118</v>
      </c>
      <c r="AA22" s="3"/>
      <c r="AB22" s="3">
        <v>58.1</v>
      </c>
      <c r="AC22" s="3">
        <v>22</v>
      </c>
      <c r="AD22" s="6">
        <v>180</v>
      </c>
      <c r="AE22" s="6" t="s">
        <v>58</v>
      </c>
      <c r="AF22" s="6">
        <v>-25</v>
      </c>
      <c r="AG22" s="6">
        <v>21</v>
      </c>
      <c r="AH22" s="3">
        <v>180</v>
      </c>
      <c r="AI22" s="3" t="s">
        <v>58</v>
      </c>
      <c r="AJ22" s="3">
        <v>-25</v>
      </c>
      <c r="AK22" s="3">
        <v>36</v>
      </c>
      <c r="AR22">
        <f t="shared" si="0"/>
        <v>0</v>
      </c>
      <c r="AS22">
        <f t="shared" si="1"/>
        <v>0</v>
      </c>
      <c r="AT22">
        <f t="shared" si="2"/>
        <v>1</v>
      </c>
      <c r="AU22">
        <f t="shared" si="3"/>
        <v>0</v>
      </c>
      <c r="AV22">
        <f t="shared" si="4"/>
        <v>1</v>
      </c>
      <c r="AW22">
        <f t="shared" si="5"/>
        <v>1</v>
      </c>
    </row>
    <row r="23" spans="1:49" x14ac:dyDescent="0.3">
      <c r="A23" s="3" t="s">
        <v>59</v>
      </c>
      <c r="B23" s="3">
        <v>203</v>
      </c>
      <c r="C23" s="3" t="s">
        <v>73</v>
      </c>
      <c r="D23" s="3" t="s">
        <v>74</v>
      </c>
      <c r="E23" s="4">
        <v>75.349999999999994</v>
      </c>
      <c r="F23" s="3">
        <v>0</v>
      </c>
      <c r="G23" s="4">
        <v>75.349999999999994</v>
      </c>
      <c r="H23" s="4">
        <v>45.81</v>
      </c>
      <c r="I23" s="3">
        <v>22</v>
      </c>
      <c r="J23" s="4">
        <v>34</v>
      </c>
      <c r="K23" s="3">
        <v>20</v>
      </c>
      <c r="L23" s="4">
        <v>40.07</v>
      </c>
      <c r="M23" s="3">
        <v>19</v>
      </c>
      <c r="N23" s="5">
        <v>67.599999999999994</v>
      </c>
      <c r="O23" s="6"/>
      <c r="P23" s="6">
        <v>81.900000000000006</v>
      </c>
      <c r="Q23" s="6">
        <v>7</v>
      </c>
      <c r="R23" s="3">
        <v>162.30000000000001</v>
      </c>
      <c r="S23" s="3"/>
      <c r="T23" s="3">
        <v>21.4</v>
      </c>
      <c r="U23" s="3">
        <v>25</v>
      </c>
      <c r="V23" s="6">
        <v>180</v>
      </c>
      <c r="W23" s="6" t="s">
        <v>58</v>
      </c>
      <c r="X23" s="6">
        <v>-25</v>
      </c>
      <c r="Y23" s="6">
        <v>29</v>
      </c>
      <c r="Z23" s="3">
        <v>109</v>
      </c>
      <c r="AA23" s="3"/>
      <c r="AB23" s="3">
        <v>63.4</v>
      </c>
      <c r="AC23" s="3">
        <v>19</v>
      </c>
      <c r="AD23" s="6">
        <v>160.9</v>
      </c>
      <c r="AE23" s="6"/>
      <c r="AF23" s="6">
        <v>17</v>
      </c>
      <c r="AG23" s="6">
        <v>17</v>
      </c>
      <c r="AH23" s="3">
        <v>121.3</v>
      </c>
      <c r="AI23" s="3"/>
      <c r="AJ23" s="3">
        <v>47.2</v>
      </c>
      <c r="AK23" s="3">
        <v>13</v>
      </c>
      <c r="AR23">
        <f t="shared" si="0"/>
        <v>0</v>
      </c>
      <c r="AS23">
        <f t="shared" si="1"/>
        <v>0</v>
      </c>
      <c r="AT23">
        <f t="shared" si="2"/>
        <v>1</v>
      </c>
      <c r="AU23">
        <f t="shared" si="3"/>
        <v>0</v>
      </c>
      <c r="AV23">
        <f t="shared" si="4"/>
        <v>0</v>
      </c>
      <c r="AW23">
        <f t="shared" si="5"/>
        <v>0</v>
      </c>
    </row>
    <row r="24" spans="1:49" x14ac:dyDescent="0.3">
      <c r="A24" s="3" t="s">
        <v>59</v>
      </c>
      <c r="B24" s="3">
        <v>223</v>
      </c>
      <c r="C24" s="3" t="s">
        <v>26</v>
      </c>
      <c r="D24" s="3" t="s">
        <v>27</v>
      </c>
      <c r="E24" s="4">
        <v>98.759333333333302</v>
      </c>
      <c r="F24" s="3">
        <v>0</v>
      </c>
      <c r="G24" s="4">
        <v>98.759333333333302</v>
      </c>
      <c r="H24" s="4">
        <v>18.89</v>
      </c>
      <c r="I24" s="3">
        <v>30</v>
      </c>
      <c r="J24" s="4">
        <v>59</v>
      </c>
      <c r="K24" s="3">
        <v>9</v>
      </c>
      <c r="L24" s="4">
        <v>38.71</v>
      </c>
      <c r="M24" s="3">
        <v>20</v>
      </c>
      <c r="N24" s="5">
        <v>91.7</v>
      </c>
      <c r="O24" s="6"/>
      <c r="P24" s="6">
        <v>64.2</v>
      </c>
      <c r="Q24" s="6">
        <v>14</v>
      </c>
      <c r="R24" s="3">
        <v>113.4</v>
      </c>
      <c r="S24" s="3"/>
      <c r="T24" s="3">
        <v>63</v>
      </c>
      <c r="U24" s="3">
        <v>11</v>
      </c>
      <c r="V24" s="6">
        <v>62.5</v>
      </c>
      <c r="W24" s="6"/>
      <c r="X24" s="6">
        <v>76</v>
      </c>
      <c r="Y24" s="6">
        <v>14</v>
      </c>
      <c r="Z24" s="3">
        <v>67.3</v>
      </c>
      <c r="AA24" s="3"/>
      <c r="AB24" s="3">
        <v>88</v>
      </c>
      <c r="AC24" s="3">
        <v>6</v>
      </c>
      <c r="AD24" s="6">
        <v>180</v>
      </c>
      <c r="AE24" s="6" t="s">
        <v>58</v>
      </c>
      <c r="AF24" s="6">
        <v>-25</v>
      </c>
      <c r="AG24" s="6">
        <v>21</v>
      </c>
      <c r="AH24" s="3">
        <v>74.7</v>
      </c>
      <c r="AI24" s="3"/>
      <c r="AJ24" s="3">
        <v>84.9</v>
      </c>
      <c r="AK24" s="3">
        <v>6</v>
      </c>
      <c r="AR24">
        <f t="shared" si="0"/>
        <v>0</v>
      </c>
      <c r="AS24">
        <f t="shared" si="1"/>
        <v>0</v>
      </c>
      <c r="AT24">
        <f t="shared" si="2"/>
        <v>0</v>
      </c>
      <c r="AU24">
        <f t="shared" si="3"/>
        <v>0</v>
      </c>
      <c r="AV24">
        <f t="shared" si="4"/>
        <v>1</v>
      </c>
      <c r="AW24">
        <f t="shared" si="5"/>
        <v>0</v>
      </c>
    </row>
    <row r="25" spans="1:49" x14ac:dyDescent="0.3">
      <c r="A25" s="3" t="s">
        <v>59</v>
      </c>
      <c r="B25" s="3">
        <v>241</v>
      </c>
      <c r="C25" s="3" t="s">
        <v>41</v>
      </c>
      <c r="D25" s="3" t="s">
        <v>42</v>
      </c>
      <c r="E25" s="4">
        <v>51.623333333333299</v>
      </c>
      <c r="F25" s="3">
        <v>15</v>
      </c>
      <c r="G25" s="4">
        <v>66.623333333333306</v>
      </c>
      <c r="H25" s="4">
        <v>55.85</v>
      </c>
      <c r="I25" s="3">
        <v>19</v>
      </c>
      <c r="J25" s="4">
        <v>16</v>
      </c>
      <c r="K25" s="3">
        <v>26</v>
      </c>
      <c r="L25" s="4">
        <v>35.97</v>
      </c>
      <c r="M25" s="3">
        <v>21</v>
      </c>
      <c r="N25" s="5">
        <v>113.1</v>
      </c>
      <c r="O25" s="6"/>
      <c r="P25" s="6">
        <v>48.5</v>
      </c>
      <c r="Q25" s="6">
        <v>20</v>
      </c>
      <c r="R25" s="3">
        <v>173.1</v>
      </c>
      <c r="S25" s="3"/>
      <c r="T25" s="3">
        <v>12.3</v>
      </c>
      <c r="U25" s="3">
        <v>28</v>
      </c>
      <c r="V25" s="6">
        <v>115</v>
      </c>
      <c r="W25" s="6"/>
      <c r="X25" s="6">
        <v>41.1</v>
      </c>
      <c r="Y25" s="6">
        <v>20</v>
      </c>
      <c r="Z25" s="3">
        <v>180</v>
      </c>
      <c r="AA25" s="3" t="s">
        <v>58</v>
      </c>
      <c r="AB25" s="3">
        <v>-25</v>
      </c>
      <c r="AC25" s="3">
        <v>39</v>
      </c>
      <c r="AD25" s="6">
        <v>180</v>
      </c>
      <c r="AE25" s="6" t="s">
        <v>58</v>
      </c>
      <c r="AF25" s="6">
        <v>-25</v>
      </c>
      <c r="AG25" s="6">
        <v>21</v>
      </c>
      <c r="AH25" s="3">
        <v>124.5</v>
      </c>
      <c r="AI25" s="3"/>
      <c r="AJ25" s="3">
        <v>44.6</v>
      </c>
      <c r="AK25" s="3">
        <v>16</v>
      </c>
      <c r="AR25">
        <f t="shared" si="0"/>
        <v>0</v>
      </c>
      <c r="AS25">
        <f t="shared" si="1"/>
        <v>0</v>
      </c>
      <c r="AT25">
        <f t="shared" si="2"/>
        <v>0</v>
      </c>
      <c r="AU25">
        <f t="shared" si="3"/>
        <v>1</v>
      </c>
      <c r="AV25">
        <f t="shared" si="4"/>
        <v>1</v>
      </c>
      <c r="AW25">
        <f t="shared" si="5"/>
        <v>0</v>
      </c>
    </row>
    <row r="26" spans="1:49" x14ac:dyDescent="0.3">
      <c r="A26" s="3" t="s">
        <v>59</v>
      </c>
      <c r="B26" s="3">
        <v>254</v>
      </c>
      <c r="C26" s="3" t="s">
        <v>30</v>
      </c>
      <c r="D26" s="3" t="s">
        <v>31</v>
      </c>
      <c r="E26" s="4">
        <v>33.490833333333299</v>
      </c>
      <c r="F26" s="3">
        <v>15</v>
      </c>
      <c r="G26" s="4">
        <v>48.490833333333299</v>
      </c>
      <c r="H26" s="4">
        <v>76.7</v>
      </c>
      <c r="I26" s="3">
        <v>11</v>
      </c>
      <c r="J26" s="4">
        <v>-15</v>
      </c>
      <c r="K26" s="3">
        <v>42</v>
      </c>
      <c r="L26" s="4">
        <v>31.02</v>
      </c>
      <c r="M26" s="3">
        <v>22</v>
      </c>
      <c r="N26" s="5">
        <v>128.6</v>
      </c>
      <c r="O26" s="6"/>
      <c r="P26" s="6">
        <v>37.1</v>
      </c>
      <c r="Q26" s="6">
        <v>23</v>
      </c>
      <c r="R26" s="3">
        <v>180</v>
      </c>
      <c r="S26" s="3" t="s">
        <v>58</v>
      </c>
      <c r="T26" s="3">
        <v>-25</v>
      </c>
      <c r="U26" s="3">
        <v>33</v>
      </c>
      <c r="V26" s="6">
        <v>180</v>
      </c>
      <c r="W26" s="6" t="s">
        <v>58</v>
      </c>
      <c r="X26" s="6">
        <v>-25</v>
      </c>
      <c r="Y26" s="6">
        <v>29</v>
      </c>
      <c r="Z26" s="3">
        <v>180</v>
      </c>
      <c r="AA26" s="3" t="s">
        <v>58</v>
      </c>
      <c r="AB26" s="3">
        <v>-25</v>
      </c>
      <c r="AC26" s="3">
        <v>39</v>
      </c>
      <c r="AD26" s="6">
        <v>180</v>
      </c>
      <c r="AE26" s="6" t="s">
        <v>58</v>
      </c>
      <c r="AF26" s="6">
        <v>-25</v>
      </c>
      <c r="AG26" s="6">
        <v>21</v>
      </c>
      <c r="AH26" s="3">
        <v>180</v>
      </c>
      <c r="AI26" s="3" t="s">
        <v>58</v>
      </c>
      <c r="AJ26" s="3">
        <v>-25</v>
      </c>
      <c r="AK26" s="3">
        <v>36</v>
      </c>
      <c r="AR26">
        <f t="shared" si="0"/>
        <v>0</v>
      </c>
      <c r="AS26">
        <f t="shared" si="1"/>
        <v>1</v>
      </c>
      <c r="AT26">
        <f t="shared" si="2"/>
        <v>1</v>
      </c>
      <c r="AU26">
        <f t="shared" si="3"/>
        <v>1</v>
      </c>
      <c r="AV26">
        <f t="shared" si="4"/>
        <v>1</v>
      </c>
      <c r="AW26">
        <f t="shared" si="5"/>
        <v>1</v>
      </c>
    </row>
    <row r="27" spans="1:49" x14ac:dyDescent="0.3">
      <c r="A27" s="3" t="s">
        <v>59</v>
      </c>
      <c r="B27" s="3">
        <v>222</v>
      </c>
      <c r="C27" s="3" t="s">
        <v>43</v>
      </c>
      <c r="D27" s="3" t="s">
        <v>44</v>
      </c>
      <c r="E27" s="4">
        <v>95.791833333333301</v>
      </c>
      <c r="F27" s="3">
        <v>0</v>
      </c>
      <c r="G27" s="4">
        <v>95.791833333333301</v>
      </c>
      <c r="H27" s="4">
        <v>22.3</v>
      </c>
      <c r="I27" s="3">
        <v>28</v>
      </c>
      <c r="J27" s="4">
        <v>39</v>
      </c>
      <c r="K27" s="3">
        <v>17</v>
      </c>
      <c r="L27" s="4">
        <v>30.57</v>
      </c>
      <c r="M27" s="3">
        <v>23</v>
      </c>
      <c r="N27" s="5">
        <v>53.9</v>
      </c>
      <c r="O27" s="6"/>
      <c r="P27" s="6">
        <v>95</v>
      </c>
      <c r="Q27" s="6">
        <v>2</v>
      </c>
      <c r="R27" s="3">
        <v>109.5</v>
      </c>
      <c r="S27" s="3"/>
      <c r="T27" s="3">
        <v>66.3</v>
      </c>
      <c r="U27" s="3">
        <v>10</v>
      </c>
      <c r="V27" s="6">
        <v>36.5</v>
      </c>
      <c r="W27" s="6"/>
      <c r="X27" s="6">
        <v>96.2</v>
      </c>
      <c r="Y27" s="6">
        <v>2</v>
      </c>
      <c r="Z27" s="3">
        <v>216.7</v>
      </c>
      <c r="AA27" s="3"/>
      <c r="AB27" s="3">
        <v>0</v>
      </c>
      <c r="AC27" s="3">
        <v>38</v>
      </c>
      <c r="AD27" s="6">
        <v>180</v>
      </c>
      <c r="AE27" s="6" t="s">
        <v>58</v>
      </c>
      <c r="AF27" s="6">
        <v>-25</v>
      </c>
      <c r="AG27" s="6">
        <v>21</v>
      </c>
      <c r="AH27" s="3">
        <v>179</v>
      </c>
      <c r="AI27" s="3"/>
      <c r="AJ27" s="3">
        <v>0.5</v>
      </c>
      <c r="AK27" s="3">
        <v>32</v>
      </c>
      <c r="AR27">
        <f t="shared" si="0"/>
        <v>0</v>
      </c>
      <c r="AS27">
        <f t="shared" si="1"/>
        <v>0</v>
      </c>
      <c r="AT27">
        <f t="shared" si="2"/>
        <v>0</v>
      </c>
      <c r="AU27">
        <f t="shared" si="3"/>
        <v>0</v>
      </c>
      <c r="AV27">
        <f t="shared" si="4"/>
        <v>1</v>
      </c>
      <c r="AW27">
        <f t="shared" si="5"/>
        <v>0</v>
      </c>
    </row>
    <row r="28" spans="1:49" x14ac:dyDescent="0.3">
      <c r="A28" s="3" t="s">
        <v>59</v>
      </c>
      <c r="B28" s="3">
        <v>234</v>
      </c>
      <c r="C28" s="3" t="s">
        <v>35</v>
      </c>
      <c r="D28" s="3" t="s">
        <v>75</v>
      </c>
      <c r="E28" s="4">
        <v>44.9774999999999</v>
      </c>
      <c r="F28" s="3">
        <v>15</v>
      </c>
      <c r="G28" s="4">
        <v>59.9774999999999</v>
      </c>
      <c r="H28" s="4">
        <v>63.49</v>
      </c>
      <c r="I28" s="3">
        <v>17</v>
      </c>
      <c r="J28" s="4">
        <v>-3</v>
      </c>
      <c r="K28" s="3">
        <v>35</v>
      </c>
      <c r="L28" s="4">
        <v>30.16</v>
      </c>
      <c r="M28" s="3">
        <v>24</v>
      </c>
      <c r="N28" s="5">
        <v>180</v>
      </c>
      <c r="O28" s="6" t="s">
        <v>58</v>
      </c>
      <c r="P28" s="6">
        <v>-25</v>
      </c>
      <c r="Q28" s="6">
        <v>36</v>
      </c>
      <c r="R28" s="3">
        <v>143.4</v>
      </c>
      <c r="S28" s="3"/>
      <c r="T28" s="3">
        <v>37.5</v>
      </c>
      <c r="U28" s="3">
        <v>22</v>
      </c>
      <c r="V28" s="6">
        <v>180</v>
      </c>
      <c r="W28" s="6" t="s">
        <v>58</v>
      </c>
      <c r="X28" s="6">
        <v>-25</v>
      </c>
      <c r="Y28" s="6">
        <v>29</v>
      </c>
      <c r="Z28" s="3">
        <v>143</v>
      </c>
      <c r="AA28" s="3"/>
      <c r="AB28" s="3">
        <v>43.4</v>
      </c>
      <c r="AC28" s="3">
        <v>29</v>
      </c>
      <c r="AD28" s="6">
        <v>180</v>
      </c>
      <c r="AE28" s="6" t="s">
        <v>58</v>
      </c>
      <c r="AF28" s="6">
        <v>-25</v>
      </c>
      <c r="AG28" s="6">
        <v>21</v>
      </c>
      <c r="AH28" s="3">
        <v>180</v>
      </c>
      <c r="AI28" s="3" t="s">
        <v>58</v>
      </c>
      <c r="AJ28" s="3">
        <v>-25</v>
      </c>
      <c r="AK28" s="3">
        <v>36</v>
      </c>
      <c r="AR28">
        <f t="shared" si="0"/>
        <v>1</v>
      </c>
      <c r="AS28">
        <f t="shared" si="1"/>
        <v>0</v>
      </c>
      <c r="AT28">
        <f t="shared" si="2"/>
        <v>1</v>
      </c>
      <c r="AU28">
        <f t="shared" si="3"/>
        <v>0</v>
      </c>
      <c r="AV28">
        <f t="shared" si="4"/>
        <v>1</v>
      </c>
      <c r="AW28">
        <f t="shared" si="5"/>
        <v>1</v>
      </c>
    </row>
    <row r="29" spans="1:49" x14ac:dyDescent="0.3">
      <c r="A29" s="3" t="s">
        <v>59</v>
      </c>
      <c r="B29" s="3">
        <v>216</v>
      </c>
      <c r="C29" s="3" t="s">
        <v>76</v>
      </c>
      <c r="D29" s="3" t="s">
        <v>77</v>
      </c>
      <c r="E29" s="4">
        <v>74.672499999999999</v>
      </c>
      <c r="F29" s="3">
        <v>15</v>
      </c>
      <c r="G29" s="4">
        <v>89.672499999999999</v>
      </c>
      <c r="H29" s="4">
        <v>29.34</v>
      </c>
      <c r="I29" s="3">
        <v>27</v>
      </c>
      <c r="J29" s="4">
        <v>27</v>
      </c>
      <c r="K29" s="3">
        <v>23</v>
      </c>
      <c r="L29" s="4">
        <v>28.34</v>
      </c>
      <c r="M29" s="3">
        <v>25</v>
      </c>
      <c r="N29" s="5">
        <v>129.1</v>
      </c>
      <c r="O29" s="6"/>
      <c r="P29" s="6">
        <v>36.700000000000003</v>
      </c>
      <c r="Q29" s="6">
        <v>24</v>
      </c>
      <c r="R29" s="3">
        <v>121.4</v>
      </c>
      <c r="S29" s="3"/>
      <c r="T29" s="3">
        <v>56.2</v>
      </c>
      <c r="U29" s="3">
        <v>12</v>
      </c>
      <c r="V29" s="6">
        <v>180</v>
      </c>
      <c r="W29" s="6" t="s">
        <v>58</v>
      </c>
      <c r="X29" s="6">
        <v>-25</v>
      </c>
      <c r="Y29" s="6">
        <v>29</v>
      </c>
      <c r="Z29" s="3">
        <v>107.3</v>
      </c>
      <c r="AA29" s="3"/>
      <c r="AB29" s="3">
        <v>64.400000000000006</v>
      </c>
      <c r="AC29" s="3">
        <v>17</v>
      </c>
      <c r="AD29" s="6">
        <v>173.2</v>
      </c>
      <c r="AE29" s="6"/>
      <c r="AF29" s="6">
        <v>5.0999999999999996</v>
      </c>
      <c r="AG29" s="6">
        <v>19</v>
      </c>
      <c r="AH29" s="3">
        <v>146.80000000000001</v>
      </c>
      <c r="AI29" s="3"/>
      <c r="AJ29" s="3">
        <v>26.5</v>
      </c>
      <c r="AK29" s="3">
        <v>22</v>
      </c>
      <c r="AR29">
        <f t="shared" si="0"/>
        <v>0</v>
      </c>
      <c r="AS29">
        <f t="shared" si="1"/>
        <v>0</v>
      </c>
      <c r="AT29">
        <f t="shared" si="2"/>
        <v>1</v>
      </c>
      <c r="AU29">
        <f t="shared" si="3"/>
        <v>0</v>
      </c>
      <c r="AV29">
        <f t="shared" si="4"/>
        <v>0</v>
      </c>
      <c r="AW29">
        <f t="shared" si="5"/>
        <v>0</v>
      </c>
    </row>
    <row r="30" spans="1:49" x14ac:dyDescent="0.3">
      <c r="A30" s="3" t="s">
        <v>59</v>
      </c>
      <c r="B30" s="3">
        <v>212</v>
      </c>
      <c r="C30" s="3" t="s">
        <v>78</v>
      </c>
      <c r="D30" s="3" t="s">
        <v>79</v>
      </c>
      <c r="E30" s="4">
        <v>147.00966666666599</v>
      </c>
      <c r="F30" s="3">
        <v>30</v>
      </c>
      <c r="G30" s="4">
        <v>177.00966666666599</v>
      </c>
      <c r="H30" s="4">
        <v>0</v>
      </c>
      <c r="I30" s="3">
        <v>39</v>
      </c>
      <c r="J30" s="4">
        <v>46</v>
      </c>
      <c r="K30" s="3">
        <v>14</v>
      </c>
      <c r="L30" s="4">
        <v>23.18</v>
      </c>
      <c r="M30" s="3">
        <v>26</v>
      </c>
      <c r="N30" s="5">
        <v>63.9</v>
      </c>
      <c r="O30" s="6"/>
      <c r="P30" s="6">
        <v>84.6</v>
      </c>
      <c r="Q30" s="6">
        <v>4</v>
      </c>
      <c r="R30" s="3">
        <v>136.4</v>
      </c>
      <c r="S30" s="3"/>
      <c r="T30" s="3">
        <v>43.4</v>
      </c>
      <c r="U30" s="3">
        <v>17</v>
      </c>
      <c r="V30" s="6">
        <v>51.1</v>
      </c>
      <c r="W30" s="6"/>
      <c r="X30" s="6">
        <v>83.5</v>
      </c>
      <c r="Y30" s="6">
        <v>9</v>
      </c>
      <c r="Z30" s="3">
        <v>127.9</v>
      </c>
      <c r="AA30" s="3"/>
      <c r="AB30" s="3">
        <v>52.3</v>
      </c>
      <c r="AC30" s="3">
        <v>24</v>
      </c>
      <c r="AD30" s="6">
        <v>180</v>
      </c>
      <c r="AE30" s="6" t="s">
        <v>58</v>
      </c>
      <c r="AF30" s="6">
        <v>-25</v>
      </c>
      <c r="AG30" s="6">
        <v>21</v>
      </c>
      <c r="AH30" s="3">
        <v>131.19999999999999</v>
      </c>
      <c r="AI30" s="3"/>
      <c r="AJ30" s="3">
        <v>39.200000000000003</v>
      </c>
      <c r="AK30" s="3">
        <v>20</v>
      </c>
      <c r="AR30">
        <f t="shared" si="0"/>
        <v>0</v>
      </c>
      <c r="AS30">
        <f t="shared" si="1"/>
        <v>0</v>
      </c>
      <c r="AT30">
        <f t="shared" si="2"/>
        <v>0</v>
      </c>
      <c r="AU30">
        <f t="shared" si="3"/>
        <v>0</v>
      </c>
      <c r="AV30">
        <f t="shared" si="4"/>
        <v>1</v>
      </c>
      <c r="AW30">
        <f t="shared" si="5"/>
        <v>0</v>
      </c>
    </row>
    <row r="31" spans="1:49" x14ac:dyDescent="0.3">
      <c r="A31" s="3" t="s">
        <v>59</v>
      </c>
      <c r="B31" s="3">
        <v>238</v>
      </c>
      <c r="C31" s="3" t="s">
        <v>37</v>
      </c>
      <c r="D31" s="3" t="s">
        <v>80</v>
      </c>
      <c r="E31" s="4">
        <v>126.77466666666599</v>
      </c>
      <c r="F31" s="3">
        <v>0</v>
      </c>
      <c r="G31" s="4">
        <v>126.77466666666599</v>
      </c>
      <c r="H31" s="4">
        <v>0</v>
      </c>
      <c r="I31" s="3">
        <v>39</v>
      </c>
      <c r="J31" s="4">
        <v>44</v>
      </c>
      <c r="K31" s="3">
        <v>16</v>
      </c>
      <c r="L31" s="4">
        <v>22.01</v>
      </c>
      <c r="M31" s="3">
        <v>27</v>
      </c>
      <c r="N31" s="5">
        <v>99.6</v>
      </c>
      <c r="O31" s="6"/>
      <c r="P31" s="6">
        <v>58.4</v>
      </c>
      <c r="Q31" s="6">
        <v>15</v>
      </c>
      <c r="R31" s="3">
        <v>124.8</v>
      </c>
      <c r="S31" s="3"/>
      <c r="T31" s="3">
        <v>53.3</v>
      </c>
      <c r="U31" s="3">
        <v>14</v>
      </c>
      <c r="V31" s="6">
        <v>46.2</v>
      </c>
      <c r="W31" s="6"/>
      <c r="X31" s="6">
        <v>86.8</v>
      </c>
      <c r="Y31" s="6">
        <v>6</v>
      </c>
      <c r="Z31" s="3">
        <v>131</v>
      </c>
      <c r="AA31" s="3"/>
      <c r="AB31" s="3">
        <v>50.5</v>
      </c>
      <c r="AC31" s="3">
        <v>25</v>
      </c>
      <c r="AD31" s="6">
        <v>180</v>
      </c>
      <c r="AE31" s="6" t="s">
        <v>58</v>
      </c>
      <c r="AF31" s="6">
        <v>-25</v>
      </c>
      <c r="AG31" s="6">
        <v>21</v>
      </c>
      <c r="AH31" s="3">
        <v>130</v>
      </c>
      <c r="AI31" s="3"/>
      <c r="AJ31" s="3">
        <v>40.1</v>
      </c>
      <c r="AK31" s="3">
        <v>19</v>
      </c>
      <c r="AR31">
        <f t="shared" si="0"/>
        <v>0</v>
      </c>
      <c r="AS31">
        <f t="shared" si="1"/>
        <v>0</v>
      </c>
      <c r="AT31">
        <f t="shared" si="2"/>
        <v>0</v>
      </c>
      <c r="AU31">
        <f t="shared" si="3"/>
        <v>0</v>
      </c>
      <c r="AV31">
        <f t="shared" si="4"/>
        <v>1</v>
      </c>
      <c r="AW31">
        <f t="shared" si="5"/>
        <v>0</v>
      </c>
    </row>
    <row r="32" spans="1:49" x14ac:dyDescent="0.3">
      <c r="A32" s="3" t="s">
        <v>59</v>
      </c>
      <c r="B32" s="3">
        <v>221</v>
      </c>
      <c r="C32" s="3" t="s">
        <v>19</v>
      </c>
      <c r="D32" s="3" t="s">
        <v>81</v>
      </c>
      <c r="E32" s="4">
        <v>120.156333333333</v>
      </c>
      <c r="F32" s="3">
        <v>0</v>
      </c>
      <c r="G32" s="4">
        <v>120.156333333333</v>
      </c>
      <c r="H32" s="4">
        <v>0</v>
      </c>
      <c r="I32" s="3">
        <v>39</v>
      </c>
      <c r="J32" s="4">
        <v>36</v>
      </c>
      <c r="K32" s="3">
        <v>19</v>
      </c>
      <c r="L32" s="4">
        <v>18.2</v>
      </c>
      <c r="M32" s="3">
        <v>28</v>
      </c>
      <c r="N32" s="5">
        <v>180</v>
      </c>
      <c r="O32" s="6" t="s">
        <v>58</v>
      </c>
      <c r="P32" s="6">
        <v>-25</v>
      </c>
      <c r="Q32" s="6">
        <v>36</v>
      </c>
      <c r="R32" s="3">
        <v>123.4</v>
      </c>
      <c r="S32" s="3"/>
      <c r="T32" s="3">
        <v>54.5</v>
      </c>
      <c r="U32" s="3">
        <v>13</v>
      </c>
      <c r="V32" s="6">
        <v>41.9</v>
      </c>
      <c r="W32" s="6"/>
      <c r="X32" s="6">
        <v>89.6</v>
      </c>
      <c r="Y32" s="6">
        <v>4</v>
      </c>
      <c r="Z32" s="3">
        <v>75.5</v>
      </c>
      <c r="AA32" s="3"/>
      <c r="AB32" s="3">
        <v>83.2</v>
      </c>
      <c r="AC32" s="3">
        <v>7</v>
      </c>
      <c r="AD32" s="6">
        <v>180</v>
      </c>
      <c r="AE32" s="6" t="s">
        <v>58</v>
      </c>
      <c r="AF32" s="6">
        <v>-25</v>
      </c>
      <c r="AG32" s="6">
        <v>21</v>
      </c>
      <c r="AH32" s="3">
        <v>128.80000000000001</v>
      </c>
      <c r="AI32" s="3"/>
      <c r="AJ32" s="3">
        <v>41.1</v>
      </c>
      <c r="AK32" s="3">
        <v>17</v>
      </c>
      <c r="AR32">
        <f t="shared" si="0"/>
        <v>1</v>
      </c>
      <c r="AS32">
        <f t="shared" si="1"/>
        <v>0</v>
      </c>
      <c r="AT32">
        <f t="shared" si="2"/>
        <v>0</v>
      </c>
      <c r="AU32">
        <f t="shared" si="3"/>
        <v>0</v>
      </c>
      <c r="AV32">
        <f t="shared" si="4"/>
        <v>1</v>
      </c>
      <c r="AW32">
        <f t="shared" si="5"/>
        <v>0</v>
      </c>
    </row>
    <row r="33" spans="1:49" x14ac:dyDescent="0.3">
      <c r="A33" s="3" t="s">
        <v>59</v>
      </c>
      <c r="B33" s="3">
        <v>219</v>
      </c>
      <c r="C33" s="3" t="s">
        <v>60</v>
      </c>
      <c r="D33" s="3" t="s">
        <v>82</v>
      </c>
      <c r="E33" s="4">
        <v>107.003333333333</v>
      </c>
      <c r="F33" s="3">
        <v>0</v>
      </c>
      <c r="G33" s="4">
        <v>107.003333333333</v>
      </c>
      <c r="H33" s="4">
        <v>9.41</v>
      </c>
      <c r="I33" s="3">
        <v>33</v>
      </c>
      <c r="J33" s="4">
        <v>24</v>
      </c>
      <c r="K33" s="3">
        <v>24</v>
      </c>
      <c r="L33" s="4">
        <v>16.739999999999998</v>
      </c>
      <c r="M33" s="3">
        <v>29</v>
      </c>
      <c r="N33" s="5">
        <v>132.1</v>
      </c>
      <c r="O33" s="6"/>
      <c r="P33" s="6">
        <v>34.5</v>
      </c>
      <c r="Q33" s="6">
        <v>25</v>
      </c>
      <c r="R33" s="3">
        <v>180</v>
      </c>
      <c r="S33" s="3" t="s">
        <v>58</v>
      </c>
      <c r="T33" s="3">
        <v>-25</v>
      </c>
      <c r="U33" s="3">
        <v>33</v>
      </c>
      <c r="V33" s="6">
        <v>180</v>
      </c>
      <c r="W33" s="6" t="s">
        <v>58</v>
      </c>
      <c r="X33" s="6">
        <v>-25</v>
      </c>
      <c r="Y33" s="6">
        <v>29</v>
      </c>
      <c r="Z33" s="3">
        <v>75.599999999999994</v>
      </c>
      <c r="AA33" s="3"/>
      <c r="AB33" s="3">
        <v>83.1</v>
      </c>
      <c r="AC33" s="3">
        <v>8</v>
      </c>
      <c r="AD33" s="6">
        <v>158.1</v>
      </c>
      <c r="AE33" s="6"/>
      <c r="AF33" s="6">
        <v>19.7</v>
      </c>
      <c r="AG33" s="6">
        <v>15</v>
      </c>
      <c r="AH33" s="3">
        <v>109</v>
      </c>
      <c r="AI33" s="3"/>
      <c r="AJ33" s="3">
        <v>57.1</v>
      </c>
      <c r="AK33" s="3">
        <v>10</v>
      </c>
      <c r="AR33">
        <f t="shared" si="0"/>
        <v>0</v>
      </c>
      <c r="AS33">
        <f t="shared" si="1"/>
        <v>1</v>
      </c>
      <c r="AT33">
        <f t="shared" si="2"/>
        <v>1</v>
      </c>
      <c r="AU33">
        <f t="shared" si="3"/>
        <v>0</v>
      </c>
      <c r="AV33">
        <f t="shared" si="4"/>
        <v>0</v>
      </c>
      <c r="AW33">
        <f t="shared" si="5"/>
        <v>0</v>
      </c>
    </row>
    <row r="34" spans="1:49" x14ac:dyDescent="0.3">
      <c r="A34" s="3" t="s">
        <v>59</v>
      </c>
      <c r="B34" s="3">
        <v>236</v>
      </c>
      <c r="C34" s="3" t="s">
        <v>34</v>
      </c>
      <c r="D34" s="3" t="s">
        <v>83</v>
      </c>
      <c r="E34" s="4">
        <v>55.741666666666603</v>
      </c>
      <c r="F34" s="3">
        <v>30</v>
      </c>
      <c r="G34" s="4">
        <v>85.741666666666603</v>
      </c>
      <c r="H34" s="4">
        <v>33.86</v>
      </c>
      <c r="I34" s="3">
        <v>26</v>
      </c>
      <c r="J34" s="4">
        <v>0</v>
      </c>
      <c r="K34" s="3">
        <v>33</v>
      </c>
      <c r="L34" s="4">
        <v>16.71</v>
      </c>
      <c r="M34" s="3">
        <v>30</v>
      </c>
      <c r="N34" s="5">
        <v>101.7</v>
      </c>
      <c r="O34" s="6"/>
      <c r="P34" s="6">
        <v>56.9</v>
      </c>
      <c r="Q34" s="6">
        <v>16</v>
      </c>
      <c r="R34" s="3">
        <v>180</v>
      </c>
      <c r="S34" s="3" t="s">
        <v>58</v>
      </c>
      <c r="T34" s="3">
        <v>-25</v>
      </c>
      <c r="U34" s="3">
        <v>33</v>
      </c>
      <c r="V34" s="6">
        <v>180</v>
      </c>
      <c r="W34" s="6" t="s">
        <v>58</v>
      </c>
      <c r="X34" s="6">
        <v>-25</v>
      </c>
      <c r="Y34" s="6">
        <v>29</v>
      </c>
      <c r="Z34" s="3">
        <v>147.9</v>
      </c>
      <c r="AA34" s="3"/>
      <c r="AB34" s="3">
        <v>40.6</v>
      </c>
      <c r="AC34" s="3">
        <v>30</v>
      </c>
      <c r="AD34" s="6">
        <v>180</v>
      </c>
      <c r="AE34" s="6" t="s">
        <v>58</v>
      </c>
      <c r="AF34" s="6">
        <v>-25</v>
      </c>
      <c r="AG34" s="6">
        <v>21</v>
      </c>
      <c r="AH34" s="3">
        <v>180</v>
      </c>
      <c r="AI34" s="3" t="s">
        <v>58</v>
      </c>
      <c r="AJ34" s="3">
        <v>-25</v>
      </c>
      <c r="AK34" s="3">
        <v>36</v>
      </c>
      <c r="AR34">
        <f t="shared" si="0"/>
        <v>0</v>
      </c>
      <c r="AS34">
        <f t="shared" si="1"/>
        <v>1</v>
      </c>
      <c r="AT34">
        <f t="shared" si="2"/>
        <v>1</v>
      </c>
      <c r="AU34">
        <f t="shared" si="3"/>
        <v>0</v>
      </c>
      <c r="AV34">
        <f t="shared" si="4"/>
        <v>1</v>
      </c>
      <c r="AW34">
        <f t="shared" si="5"/>
        <v>1</v>
      </c>
    </row>
    <row r="35" spans="1:49" x14ac:dyDescent="0.3">
      <c r="A35" s="3" t="s">
        <v>59</v>
      </c>
      <c r="B35" s="3">
        <v>218</v>
      </c>
      <c r="C35" s="3" t="s">
        <v>19</v>
      </c>
      <c r="D35" s="3" t="s">
        <v>84</v>
      </c>
      <c r="E35" s="4">
        <v>51.562499999999901</v>
      </c>
      <c r="F35" s="3">
        <v>30</v>
      </c>
      <c r="G35" s="4">
        <v>81.562499999999901</v>
      </c>
      <c r="H35" s="4">
        <v>38.67</v>
      </c>
      <c r="I35" s="3">
        <v>24</v>
      </c>
      <c r="J35" s="4">
        <v>-6</v>
      </c>
      <c r="K35" s="3">
        <v>39</v>
      </c>
      <c r="L35" s="4">
        <v>16.27</v>
      </c>
      <c r="M35" s="3">
        <v>31</v>
      </c>
      <c r="N35" s="5">
        <v>142.69999999999999</v>
      </c>
      <c r="O35" s="6"/>
      <c r="P35" s="6">
        <v>26.7</v>
      </c>
      <c r="Q35" s="6">
        <v>28</v>
      </c>
      <c r="R35" s="3">
        <v>180</v>
      </c>
      <c r="S35" s="3" t="s">
        <v>58</v>
      </c>
      <c r="T35" s="3">
        <v>-25</v>
      </c>
      <c r="U35" s="3">
        <v>33</v>
      </c>
      <c r="V35" s="6">
        <v>180</v>
      </c>
      <c r="W35" s="6" t="s">
        <v>58</v>
      </c>
      <c r="X35" s="6">
        <v>-25</v>
      </c>
      <c r="Y35" s="6">
        <v>29</v>
      </c>
      <c r="Z35" s="3">
        <v>154.6</v>
      </c>
      <c r="AA35" s="3"/>
      <c r="AB35" s="3">
        <v>36.6</v>
      </c>
      <c r="AC35" s="3">
        <v>32</v>
      </c>
      <c r="AD35" s="6">
        <v>180</v>
      </c>
      <c r="AE35" s="6" t="s">
        <v>58</v>
      </c>
      <c r="AF35" s="6">
        <v>-25</v>
      </c>
      <c r="AG35" s="6">
        <v>21</v>
      </c>
      <c r="AH35" s="3">
        <v>180</v>
      </c>
      <c r="AI35" s="3" t="s">
        <v>58</v>
      </c>
      <c r="AJ35" s="3">
        <v>-25</v>
      </c>
      <c r="AK35" s="3">
        <v>36</v>
      </c>
      <c r="AR35">
        <f t="shared" si="0"/>
        <v>0</v>
      </c>
      <c r="AS35">
        <f t="shared" si="1"/>
        <v>1</v>
      </c>
      <c r="AT35">
        <f t="shared" si="2"/>
        <v>1</v>
      </c>
      <c r="AU35">
        <f t="shared" si="3"/>
        <v>0</v>
      </c>
      <c r="AV35">
        <f t="shared" si="4"/>
        <v>1</v>
      </c>
      <c r="AW35">
        <f t="shared" si="5"/>
        <v>1</v>
      </c>
    </row>
    <row r="36" spans="1:49" x14ac:dyDescent="0.3">
      <c r="A36" s="3" t="s">
        <v>59</v>
      </c>
      <c r="B36" s="3">
        <v>209</v>
      </c>
      <c r="C36" s="3" t="s">
        <v>85</v>
      </c>
      <c r="D36" s="3" t="s">
        <v>86</v>
      </c>
      <c r="E36" s="4">
        <v>93.058333333333294</v>
      </c>
      <c r="F36" s="3">
        <v>15</v>
      </c>
      <c r="G36" s="4">
        <v>108.058333333333</v>
      </c>
      <c r="H36" s="4">
        <v>8.19</v>
      </c>
      <c r="I36" s="3">
        <v>35</v>
      </c>
      <c r="J36" s="4">
        <v>23</v>
      </c>
      <c r="K36" s="3">
        <v>25</v>
      </c>
      <c r="L36" s="4">
        <v>15.49</v>
      </c>
      <c r="M36" s="3">
        <v>32</v>
      </c>
      <c r="N36" s="5">
        <v>101.8</v>
      </c>
      <c r="O36" s="6"/>
      <c r="P36" s="6">
        <v>56.7</v>
      </c>
      <c r="Q36" s="6">
        <v>17</v>
      </c>
      <c r="R36" s="3">
        <v>173</v>
      </c>
      <c r="S36" s="3"/>
      <c r="T36" s="3">
        <v>12.4</v>
      </c>
      <c r="U36" s="3">
        <v>27</v>
      </c>
      <c r="V36" s="6">
        <v>180</v>
      </c>
      <c r="W36" s="6" t="s">
        <v>58</v>
      </c>
      <c r="X36" s="6">
        <v>-25</v>
      </c>
      <c r="Y36" s="6">
        <v>29</v>
      </c>
      <c r="Z36" s="3">
        <v>135.4</v>
      </c>
      <c r="AA36" s="3"/>
      <c r="AB36" s="3">
        <v>47.9</v>
      </c>
      <c r="AC36" s="3">
        <v>27</v>
      </c>
      <c r="AD36" s="6">
        <v>155.1</v>
      </c>
      <c r="AE36" s="6"/>
      <c r="AF36" s="6">
        <v>22.6</v>
      </c>
      <c r="AG36" s="6">
        <v>14</v>
      </c>
      <c r="AH36" s="3">
        <v>152.30000000000001</v>
      </c>
      <c r="AI36" s="3"/>
      <c r="AJ36" s="3">
        <v>22.1</v>
      </c>
      <c r="AK36" s="3">
        <v>25</v>
      </c>
      <c r="AR36">
        <f t="shared" si="0"/>
        <v>0</v>
      </c>
      <c r="AS36">
        <f t="shared" si="1"/>
        <v>0</v>
      </c>
      <c r="AT36">
        <f t="shared" si="2"/>
        <v>1</v>
      </c>
      <c r="AU36">
        <f t="shared" si="3"/>
        <v>0</v>
      </c>
      <c r="AV36">
        <f t="shared" si="4"/>
        <v>0</v>
      </c>
      <c r="AW36">
        <f t="shared" si="5"/>
        <v>0</v>
      </c>
    </row>
    <row r="37" spans="1:49" x14ac:dyDescent="0.3">
      <c r="A37" s="3" t="s">
        <v>59</v>
      </c>
      <c r="B37" s="3">
        <v>251</v>
      </c>
      <c r="C37" s="3" t="s">
        <v>54</v>
      </c>
      <c r="D37" s="3" t="s">
        <v>87</v>
      </c>
      <c r="E37" s="4">
        <v>76.016666666666595</v>
      </c>
      <c r="F37" s="3">
        <v>0</v>
      </c>
      <c r="G37" s="4">
        <v>76.016666666666595</v>
      </c>
      <c r="H37" s="4">
        <v>45.04</v>
      </c>
      <c r="I37" s="3">
        <v>23</v>
      </c>
      <c r="J37" s="4">
        <v>-15</v>
      </c>
      <c r="K37" s="3">
        <v>43</v>
      </c>
      <c r="L37" s="4">
        <v>15.04</v>
      </c>
      <c r="M37" s="3">
        <v>33</v>
      </c>
      <c r="N37" s="5">
        <v>180</v>
      </c>
      <c r="O37" s="6" t="s">
        <v>58</v>
      </c>
      <c r="P37" s="6">
        <v>-25</v>
      </c>
      <c r="Q37" s="6">
        <v>36</v>
      </c>
      <c r="R37" s="3">
        <v>180</v>
      </c>
      <c r="S37" s="3" t="s">
        <v>58</v>
      </c>
      <c r="T37" s="3">
        <v>-25</v>
      </c>
      <c r="U37" s="3">
        <v>33</v>
      </c>
      <c r="V37" s="6">
        <v>180</v>
      </c>
      <c r="W37" s="6" t="s">
        <v>58</v>
      </c>
      <c r="X37" s="6">
        <v>-25</v>
      </c>
      <c r="Y37" s="6">
        <v>29</v>
      </c>
      <c r="Z37" s="3">
        <v>157</v>
      </c>
      <c r="AA37" s="3"/>
      <c r="AB37" s="3">
        <v>35.200000000000003</v>
      </c>
      <c r="AC37" s="3">
        <v>33</v>
      </c>
      <c r="AD37" s="6">
        <v>180</v>
      </c>
      <c r="AE37" s="6" t="s">
        <v>58</v>
      </c>
      <c r="AF37" s="6">
        <v>-25</v>
      </c>
      <c r="AG37" s="6">
        <v>21</v>
      </c>
      <c r="AH37" s="3">
        <v>180</v>
      </c>
      <c r="AI37" s="3" t="s">
        <v>58</v>
      </c>
      <c r="AJ37" s="3">
        <v>-25</v>
      </c>
      <c r="AK37" s="3">
        <v>36</v>
      </c>
      <c r="AR37">
        <f t="shared" si="0"/>
        <v>1</v>
      </c>
      <c r="AS37">
        <f t="shared" si="1"/>
        <v>1</v>
      </c>
      <c r="AT37">
        <f t="shared" si="2"/>
        <v>1</v>
      </c>
      <c r="AU37">
        <f t="shared" si="3"/>
        <v>0</v>
      </c>
      <c r="AV37">
        <f t="shared" si="4"/>
        <v>1</v>
      </c>
      <c r="AW37">
        <f t="shared" si="5"/>
        <v>1</v>
      </c>
    </row>
    <row r="38" spans="1:49" x14ac:dyDescent="0.3">
      <c r="A38" s="3" t="s">
        <v>59</v>
      </c>
      <c r="B38" s="3">
        <v>231</v>
      </c>
      <c r="C38" s="3" t="s">
        <v>88</v>
      </c>
      <c r="D38" s="3" t="s">
        <v>89</v>
      </c>
      <c r="E38" s="4">
        <v>102.557499999999</v>
      </c>
      <c r="F38" s="3">
        <v>15</v>
      </c>
      <c r="G38" s="4">
        <v>117.557499999999</v>
      </c>
      <c r="H38" s="4">
        <v>0</v>
      </c>
      <c r="I38" s="3">
        <v>39</v>
      </c>
      <c r="J38" s="4">
        <v>30</v>
      </c>
      <c r="K38" s="3">
        <v>22</v>
      </c>
      <c r="L38" s="4">
        <v>14.99</v>
      </c>
      <c r="M38" s="3">
        <v>34</v>
      </c>
      <c r="N38" s="5">
        <v>180</v>
      </c>
      <c r="O38" s="6" t="s">
        <v>58</v>
      </c>
      <c r="P38" s="6">
        <v>-25</v>
      </c>
      <c r="Q38" s="6">
        <v>36</v>
      </c>
      <c r="R38" s="3">
        <v>136.5</v>
      </c>
      <c r="S38" s="3"/>
      <c r="T38" s="3">
        <v>43.4</v>
      </c>
      <c r="U38" s="3">
        <v>18</v>
      </c>
      <c r="V38" s="6">
        <v>73.400000000000006</v>
      </c>
      <c r="W38" s="6"/>
      <c r="X38" s="6">
        <v>68.7</v>
      </c>
      <c r="Y38" s="6">
        <v>15</v>
      </c>
      <c r="Z38" s="3">
        <v>80.5</v>
      </c>
      <c r="AA38" s="3"/>
      <c r="AB38" s="3">
        <v>80.3</v>
      </c>
      <c r="AC38" s="3">
        <v>12</v>
      </c>
      <c r="AD38" s="6">
        <v>180</v>
      </c>
      <c r="AE38" s="6" t="s">
        <v>58</v>
      </c>
      <c r="AF38" s="6">
        <v>-25</v>
      </c>
      <c r="AG38" s="6">
        <v>21</v>
      </c>
      <c r="AH38" s="3">
        <v>133.30000000000001</v>
      </c>
      <c r="AI38" s="3"/>
      <c r="AJ38" s="3">
        <v>37.5</v>
      </c>
      <c r="AK38" s="3">
        <v>21</v>
      </c>
      <c r="AR38">
        <f t="shared" si="0"/>
        <v>1</v>
      </c>
      <c r="AS38">
        <f t="shared" si="1"/>
        <v>0</v>
      </c>
      <c r="AT38">
        <f t="shared" si="2"/>
        <v>0</v>
      </c>
      <c r="AU38">
        <f t="shared" si="3"/>
        <v>0</v>
      </c>
      <c r="AV38">
        <f t="shared" si="4"/>
        <v>1</v>
      </c>
      <c r="AW38">
        <f t="shared" si="5"/>
        <v>0</v>
      </c>
    </row>
    <row r="39" spans="1:49" x14ac:dyDescent="0.3">
      <c r="A39" s="3" t="s">
        <v>59</v>
      </c>
      <c r="B39" s="3">
        <v>233</v>
      </c>
      <c r="C39" s="3" t="s">
        <v>90</v>
      </c>
      <c r="D39" s="3" t="s">
        <v>53</v>
      </c>
      <c r="E39" s="4">
        <v>69.637500000000003</v>
      </c>
      <c r="F39" s="3">
        <v>15</v>
      </c>
      <c r="G39" s="4">
        <v>84.637500000000003</v>
      </c>
      <c r="H39" s="4">
        <v>35.130000000000003</v>
      </c>
      <c r="I39" s="3">
        <v>25</v>
      </c>
      <c r="J39" s="4">
        <v>-16</v>
      </c>
      <c r="K39" s="3">
        <v>46</v>
      </c>
      <c r="L39" s="4">
        <v>9.4499999999999993</v>
      </c>
      <c r="M39" s="3">
        <v>35</v>
      </c>
      <c r="N39" s="5">
        <v>180</v>
      </c>
      <c r="O39" s="6" t="s">
        <v>58</v>
      </c>
      <c r="P39" s="6">
        <v>-25</v>
      </c>
      <c r="Q39" s="6">
        <v>36</v>
      </c>
      <c r="R39" s="3">
        <v>180</v>
      </c>
      <c r="S39" s="3" t="s">
        <v>58</v>
      </c>
      <c r="T39" s="3">
        <v>-25</v>
      </c>
      <c r="U39" s="3">
        <v>33</v>
      </c>
      <c r="V39" s="6">
        <v>174</v>
      </c>
      <c r="W39" s="6"/>
      <c r="X39" s="6">
        <v>2</v>
      </c>
      <c r="Y39" s="6">
        <v>27</v>
      </c>
      <c r="Z39" s="3">
        <v>180</v>
      </c>
      <c r="AA39" s="3" t="s">
        <v>58</v>
      </c>
      <c r="AB39" s="3">
        <v>-25</v>
      </c>
      <c r="AC39" s="3">
        <v>39</v>
      </c>
      <c r="AD39" s="6">
        <v>180</v>
      </c>
      <c r="AE39" s="6" t="s">
        <v>58</v>
      </c>
      <c r="AF39" s="6">
        <v>-25</v>
      </c>
      <c r="AG39" s="6">
        <v>21</v>
      </c>
      <c r="AH39" s="3">
        <v>178.8</v>
      </c>
      <c r="AI39" s="3"/>
      <c r="AJ39" s="3">
        <v>0.7</v>
      </c>
      <c r="AK39" s="3">
        <v>31</v>
      </c>
      <c r="AR39">
        <f t="shared" si="0"/>
        <v>1</v>
      </c>
      <c r="AS39">
        <f t="shared" si="1"/>
        <v>1</v>
      </c>
      <c r="AT39">
        <f t="shared" si="2"/>
        <v>0</v>
      </c>
      <c r="AU39">
        <f t="shared" si="3"/>
        <v>1</v>
      </c>
      <c r="AV39">
        <f t="shared" si="4"/>
        <v>1</v>
      </c>
      <c r="AW39">
        <f t="shared" si="5"/>
        <v>0</v>
      </c>
    </row>
    <row r="40" spans="1:49" x14ac:dyDescent="0.3">
      <c r="A40" s="3" t="s">
        <v>59</v>
      </c>
      <c r="B40" s="3">
        <v>230</v>
      </c>
      <c r="C40" s="3" t="s">
        <v>19</v>
      </c>
      <c r="D40" s="3" t="s">
        <v>89</v>
      </c>
      <c r="E40" s="4">
        <v>84.844166666666595</v>
      </c>
      <c r="F40" s="3">
        <v>30</v>
      </c>
      <c r="G40" s="4">
        <v>114.844166666666</v>
      </c>
      <c r="H40" s="4">
        <v>0.39</v>
      </c>
      <c r="I40" s="3">
        <v>38</v>
      </c>
      <c r="J40" s="4">
        <v>15</v>
      </c>
      <c r="K40" s="3">
        <v>27</v>
      </c>
      <c r="L40" s="4">
        <v>7.61</v>
      </c>
      <c r="M40" s="3">
        <v>36</v>
      </c>
      <c r="N40" s="5">
        <v>149.19999999999999</v>
      </c>
      <c r="O40" s="6"/>
      <c r="P40" s="6">
        <v>21.9</v>
      </c>
      <c r="Q40" s="6">
        <v>30</v>
      </c>
      <c r="R40" s="3">
        <v>180</v>
      </c>
      <c r="S40" s="3" t="s">
        <v>58</v>
      </c>
      <c r="T40" s="3">
        <v>-25</v>
      </c>
      <c r="U40" s="3">
        <v>33</v>
      </c>
      <c r="V40" s="6">
        <v>53.5</v>
      </c>
      <c r="W40" s="6"/>
      <c r="X40" s="6">
        <v>82</v>
      </c>
      <c r="Y40" s="6">
        <v>11</v>
      </c>
      <c r="Z40" s="3">
        <v>114.7</v>
      </c>
      <c r="AA40" s="3"/>
      <c r="AB40" s="3">
        <v>60.1</v>
      </c>
      <c r="AC40" s="3">
        <v>21</v>
      </c>
      <c r="AD40" s="6">
        <v>180</v>
      </c>
      <c r="AE40" s="6" t="s">
        <v>58</v>
      </c>
      <c r="AF40" s="6">
        <v>-25</v>
      </c>
      <c r="AG40" s="6">
        <v>21</v>
      </c>
      <c r="AH40" s="3">
        <v>180</v>
      </c>
      <c r="AI40" s="3" t="s">
        <v>58</v>
      </c>
      <c r="AJ40" s="3">
        <v>-25</v>
      </c>
      <c r="AK40" s="3">
        <v>36</v>
      </c>
      <c r="AR40">
        <f t="shared" si="0"/>
        <v>0</v>
      </c>
      <c r="AS40">
        <f t="shared" si="1"/>
        <v>1</v>
      </c>
      <c r="AT40">
        <f t="shared" si="2"/>
        <v>0</v>
      </c>
      <c r="AU40">
        <f t="shared" si="3"/>
        <v>0</v>
      </c>
      <c r="AV40">
        <f t="shared" si="4"/>
        <v>1</v>
      </c>
      <c r="AW40">
        <f t="shared" si="5"/>
        <v>1</v>
      </c>
    </row>
    <row r="41" spans="1:49" x14ac:dyDescent="0.3">
      <c r="A41" s="3" t="s">
        <v>59</v>
      </c>
      <c r="B41" s="3">
        <v>232</v>
      </c>
      <c r="C41" s="3" t="s">
        <v>29</v>
      </c>
      <c r="D41" s="3" t="s">
        <v>53</v>
      </c>
      <c r="E41" s="4">
        <v>103.92666666666599</v>
      </c>
      <c r="F41" s="3">
        <v>0</v>
      </c>
      <c r="G41" s="4">
        <v>103.92666666666599</v>
      </c>
      <c r="H41" s="4">
        <v>12.94</v>
      </c>
      <c r="I41" s="3">
        <v>31</v>
      </c>
      <c r="J41" s="4">
        <v>-2</v>
      </c>
      <c r="K41" s="3">
        <v>34</v>
      </c>
      <c r="L41" s="4">
        <v>5.63</v>
      </c>
      <c r="M41" s="3">
        <v>37</v>
      </c>
      <c r="N41" s="5">
        <v>180</v>
      </c>
      <c r="O41" s="6" t="s">
        <v>58</v>
      </c>
      <c r="P41" s="6">
        <v>-25</v>
      </c>
      <c r="Q41" s="6">
        <v>36</v>
      </c>
      <c r="R41" s="3">
        <v>167.6</v>
      </c>
      <c r="S41" s="3"/>
      <c r="T41" s="3">
        <v>16.899999999999999</v>
      </c>
      <c r="U41" s="3">
        <v>26</v>
      </c>
      <c r="V41" s="6">
        <v>164.7</v>
      </c>
      <c r="W41" s="6"/>
      <c r="X41" s="6">
        <v>8.1999999999999993</v>
      </c>
      <c r="Y41" s="6">
        <v>26</v>
      </c>
      <c r="Z41" s="3">
        <v>149.1</v>
      </c>
      <c r="AA41" s="3"/>
      <c r="AB41" s="3">
        <v>39.799999999999997</v>
      </c>
      <c r="AC41" s="3">
        <v>31</v>
      </c>
      <c r="AD41" s="6">
        <v>180</v>
      </c>
      <c r="AE41" s="6" t="s">
        <v>58</v>
      </c>
      <c r="AF41" s="6">
        <v>-25</v>
      </c>
      <c r="AG41" s="6">
        <v>21</v>
      </c>
      <c r="AH41" s="3">
        <v>180</v>
      </c>
      <c r="AI41" s="3" t="s">
        <v>58</v>
      </c>
      <c r="AJ41" s="3">
        <v>-25</v>
      </c>
      <c r="AK41" s="3">
        <v>36</v>
      </c>
      <c r="AR41">
        <f t="shared" si="0"/>
        <v>1</v>
      </c>
      <c r="AS41">
        <f t="shared" si="1"/>
        <v>0</v>
      </c>
      <c r="AT41">
        <f t="shared" si="2"/>
        <v>0</v>
      </c>
      <c r="AU41">
        <f t="shared" si="3"/>
        <v>0</v>
      </c>
      <c r="AV41">
        <f t="shared" si="4"/>
        <v>1</v>
      </c>
      <c r="AW41">
        <f t="shared" si="5"/>
        <v>1</v>
      </c>
    </row>
    <row r="42" spans="1:49" x14ac:dyDescent="0.3">
      <c r="A42" s="3" t="s">
        <v>59</v>
      </c>
      <c r="B42" s="3">
        <v>208</v>
      </c>
      <c r="C42" s="3" t="s">
        <v>91</v>
      </c>
      <c r="D42" s="3" t="s">
        <v>92</v>
      </c>
      <c r="E42" s="4">
        <v>100.52</v>
      </c>
      <c r="F42" s="3">
        <v>15</v>
      </c>
      <c r="G42" s="4">
        <v>115.52</v>
      </c>
      <c r="H42" s="4">
        <v>0</v>
      </c>
      <c r="I42" s="3">
        <v>39</v>
      </c>
      <c r="J42" s="4">
        <v>11</v>
      </c>
      <c r="K42" s="3">
        <v>29</v>
      </c>
      <c r="L42" s="4">
        <v>5.3</v>
      </c>
      <c r="M42" s="3">
        <v>38</v>
      </c>
      <c r="N42" s="5">
        <v>167.7</v>
      </c>
      <c r="O42" s="6"/>
      <c r="P42" s="6">
        <v>8.3000000000000007</v>
      </c>
      <c r="Q42" s="6">
        <v>34</v>
      </c>
      <c r="R42" s="3">
        <v>137.4</v>
      </c>
      <c r="S42" s="3"/>
      <c r="T42" s="3">
        <v>42.6</v>
      </c>
      <c r="U42" s="3">
        <v>19</v>
      </c>
      <c r="V42" s="6">
        <v>180</v>
      </c>
      <c r="W42" s="6" t="s">
        <v>58</v>
      </c>
      <c r="X42" s="6">
        <v>-25</v>
      </c>
      <c r="Y42" s="6">
        <v>29</v>
      </c>
      <c r="Z42" s="3">
        <v>179.3</v>
      </c>
      <c r="AA42" s="3"/>
      <c r="AB42" s="3">
        <v>22.1</v>
      </c>
      <c r="AC42" s="3">
        <v>37</v>
      </c>
      <c r="AD42" s="6">
        <v>180</v>
      </c>
      <c r="AE42" s="6" t="s">
        <v>58</v>
      </c>
      <c r="AF42" s="6">
        <v>-25</v>
      </c>
      <c r="AG42" s="6">
        <v>21</v>
      </c>
      <c r="AH42" s="3">
        <v>129.5</v>
      </c>
      <c r="AI42" s="3"/>
      <c r="AJ42" s="3">
        <v>40.6</v>
      </c>
      <c r="AK42" s="3">
        <v>18</v>
      </c>
      <c r="AR42">
        <f t="shared" si="0"/>
        <v>0</v>
      </c>
      <c r="AS42">
        <f t="shared" si="1"/>
        <v>0</v>
      </c>
      <c r="AT42">
        <f t="shared" si="2"/>
        <v>1</v>
      </c>
      <c r="AU42">
        <f t="shared" si="3"/>
        <v>0</v>
      </c>
      <c r="AV42">
        <f t="shared" si="4"/>
        <v>1</v>
      </c>
      <c r="AW42">
        <f t="shared" si="5"/>
        <v>0</v>
      </c>
    </row>
    <row r="43" spans="1:49" x14ac:dyDescent="0.3">
      <c r="A43" s="3" t="s">
        <v>59</v>
      </c>
      <c r="B43" s="3">
        <v>215</v>
      </c>
      <c r="C43" s="3" t="s">
        <v>93</v>
      </c>
      <c r="D43" s="3" t="s">
        <v>94</v>
      </c>
      <c r="E43" s="4">
        <v>153.23750000000001</v>
      </c>
      <c r="F43" s="3">
        <v>30</v>
      </c>
      <c r="G43" s="4">
        <v>183.23750000000001</v>
      </c>
      <c r="H43" s="4">
        <v>0</v>
      </c>
      <c r="I43" s="3">
        <v>39</v>
      </c>
      <c r="J43" s="4">
        <v>10</v>
      </c>
      <c r="K43" s="3">
        <v>30</v>
      </c>
      <c r="L43" s="4">
        <v>5.04</v>
      </c>
      <c r="M43" s="3">
        <v>39</v>
      </c>
      <c r="N43" s="5">
        <v>132.69999999999999</v>
      </c>
      <c r="O43" s="6"/>
      <c r="P43" s="6">
        <v>34</v>
      </c>
      <c r="Q43" s="6">
        <v>26</v>
      </c>
      <c r="R43" s="3">
        <v>180</v>
      </c>
      <c r="S43" s="3" t="s">
        <v>58</v>
      </c>
      <c r="T43" s="3">
        <v>-25</v>
      </c>
      <c r="U43" s="3">
        <v>33</v>
      </c>
      <c r="V43" s="6">
        <v>131</v>
      </c>
      <c r="W43" s="6"/>
      <c r="X43" s="6">
        <v>30.5</v>
      </c>
      <c r="Y43" s="6">
        <v>22</v>
      </c>
      <c r="Z43" s="3">
        <v>178</v>
      </c>
      <c r="AA43" s="3"/>
      <c r="AB43" s="3">
        <v>22.8</v>
      </c>
      <c r="AC43" s="3">
        <v>36</v>
      </c>
      <c r="AD43" s="6">
        <v>180</v>
      </c>
      <c r="AE43" s="6" t="s">
        <v>58</v>
      </c>
      <c r="AF43" s="6">
        <v>-25</v>
      </c>
      <c r="AG43" s="6">
        <v>21</v>
      </c>
      <c r="AH43" s="3">
        <v>151.1</v>
      </c>
      <c r="AI43" s="3"/>
      <c r="AJ43" s="3">
        <v>23.1</v>
      </c>
      <c r="AK43" s="3">
        <v>24</v>
      </c>
      <c r="AR43">
        <f t="shared" si="0"/>
        <v>0</v>
      </c>
      <c r="AS43">
        <f t="shared" si="1"/>
        <v>1</v>
      </c>
      <c r="AT43">
        <f t="shared" si="2"/>
        <v>0</v>
      </c>
      <c r="AU43">
        <f t="shared" si="3"/>
        <v>0</v>
      </c>
      <c r="AV43">
        <f t="shared" si="4"/>
        <v>1</v>
      </c>
      <c r="AW43">
        <f t="shared" si="5"/>
        <v>0</v>
      </c>
    </row>
    <row r="44" spans="1:49" x14ac:dyDescent="0.3">
      <c r="A44" s="3" t="s">
        <v>59</v>
      </c>
      <c r="B44" s="3">
        <v>229</v>
      </c>
      <c r="C44" s="3" t="s">
        <v>95</v>
      </c>
      <c r="D44" s="3" t="s">
        <v>96</v>
      </c>
      <c r="E44" s="4">
        <v>93.018333333333302</v>
      </c>
      <c r="F44" s="3">
        <v>30</v>
      </c>
      <c r="G44" s="4">
        <v>123.018333333333</v>
      </c>
      <c r="H44" s="4">
        <v>0</v>
      </c>
      <c r="I44" s="3">
        <v>39</v>
      </c>
      <c r="J44" s="4">
        <v>3</v>
      </c>
      <c r="K44" s="3">
        <v>32</v>
      </c>
      <c r="L44" s="4">
        <v>1.39</v>
      </c>
      <c r="M44" s="3">
        <v>40</v>
      </c>
      <c r="N44" s="5">
        <v>180</v>
      </c>
      <c r="O44" s="6" t="s">
        <v>58</v>
      </c>
      <c r="P44" s="6">
        <v>-25</v>
      </c>
      <c r="Q44" s="6">
        <v>36</v>
      </c>
      <c r="R44" s="3">
        <v>179</v>
      </c>
      <c r="S44" s="3"/>
      <c r="T44" s="3">
        <v>7.2</v>
      </c>
      <c r="U44" s="3">
        <v>29</v>
      </c>
      <c r="V44" s="6">
        <v>106.4</v>
      </c>
      <c r="W44" s="6"/>
      <c r="X44" s="6">
        <v>46.8</v>
      </c>
      <c r="Y44" s="6">
        <v>18</v>
      </c>
      <c r="Z44" s="3">
        <v>180</v>
      </c>
      <c r="AA44" s="3" t="s">
        <v>58</v>
      </c>
      <c r="AB44" s="3">
        <v>-25</v>
      </c>
      <c r="AC44" s="3">
        <v>39</v>
      </c>
      <c r="AD44" s="6">
        <v>178.5</v>
      </c>
      <c r="AE44" s="6"/>
      <c r="AF44" s="6">
        <v>0</v>
      </c>
      <c r="AG44" s="6">
        <v>20</v>
      </c>
      <c r="AH44" s="3">
        <v>164.1</v>
      </c>
      <c r="AI44" s="3"/>
      <c r="AJ44" s="3">
        <v>12.6</v>
      </c>
      <c r="AK44" s="3">
        <v>28</v>
      </c>
      <c r="AR44">
        <f t="shared" si="0"/>
        <v>1</v>
      </c>
      <c r="AS44">
        <f t="shared" si="1"/>
        <v>0</v>
      </c>
      <c r="AT44">
        <f t="shared" si="2"/>
        <v>0</v>
      </c>
      <c r="AU44">
        <f t="shared" si="3"/>
        <v>1</v>
      </c>
      <c r="AV44">
        <f t="shared" si="4"/>
        <v>0</v>
      </c>
      <c r="AW44">
        <f t="shared" si="5"/>
        <v>0</v>
      </c>
    </row>
    <row r="45" spans="1:49" x14ac:dyDescent="0.3">
      <c r="A45" s="3" t="s">
        <v>59</v>
      </c>
      <c r="B45" s="3">
        <v>220</v>
      </c>
      <c r="C45" s="3" t="s">
        <v>97</v>
      </c>
      <c r="D45" s="3" t="s">
        <v>78</v>
      </c>
      <c r="E45" s="4">
        <v>93.335833333333298</v>
      </c>
      <c r="F45" s="3">
        <v>15</v>
      </c>
      <c r="G45" s="4">
        <v>108.335833333333</v>
      </c>
      <c r="H45" s="4">
        <v>7.87</v>
      </c>
      <c r="I45" s="3">
        <v>36</v>
      </c>
      <c r="J45" s="4">
        <v>-5</v>
      </c>
      <c r="K45" s="3">
        <v>37</v>
      </c>
      <c r="L45" s="4">
        <v>1.26</v>
      </c>
      <c r="M45" s="3">
        <v>41</v>
      </c>
      <c r="N45" s="5">
        <v>161.9</v>
      </c>
      <c r="O45" s="6"/>
      <c r="P45" s="6">
        <v>12.6</v>
      </c>
      <c r="Q45" s="6">
        <v>32</v>
      </c>
      <c r="R45" s="3">
        <v>180</v>
      </c>
      <c r="S45" s="3" t="s">
        <v>58</v>
      </c>
      <c r="T45" s="3">
        <v>-25</v>
      </c>
      <c r="U45" s="3">
        <v>33</v>
      </c>
      <c r="V45" s="6">
        <v>180</v>
      </c>
      <c r="W45" s="6" t="s">
        <v>58</v>
      </c>
      <c r="X45" s="6">
        <v>-25</v>
      </c>
      <c r="Y45" s="6">
        <v>29</v>
      </c>
      <c r="Z45" s="3">
        <v>165.4</v>
      </c>
      <c r="AA45" s="3"/>
      <c r="AB45" s="3">
        <v>30.3</v>
      </c>
      <c r="AC45" s="3">
        <v>34</v>
      </c>
      <c r="AD45" s="6">
        <v>180</v>
      </c>
      <c r="AE45" s="6" t="s">
        <v>58</v>
      </c>
      <c r="AF45" s="6">
        <v>-25</v>
      </c>
      <c r="AG45" s="6">
        <v>21</v>
      </c>
      <c r="AH45" s="3">
        <v>179.6</v>
      </c>
      <c r="AI45" s="3"/>
      <c r="AJ45" s="3">
        <v>0</v>
      </c>
      <c r="AK45" s="3">
        <v>34</v>
      </c>
      <c r="AR45">
        <f t="shared" si="0"/>
        <v>0</v>
      </c>
      <c r="AS45">
        <f t="shared" si="1"/>
        <v>1</v>
      </c>
      <c r="AT45">
        <f t="shared" si="2"/>
        <v>1</v>
      </c>
      <c r="AU45">
        <f t="shared" si="3"/>
        <v>0</v>
      </c>
      <c r="AV45">
        <f t="shared" si="4"/>
        <v>1</v>
      </c>
      <c r="AW45">
        <f t="shared" si="5"/>
        <v>0</v>
      </c>
    </row>
    <row r="46" spans="1:49" x14ac:dyDescent="0.3">
      <c r="A46" s="3" t="s">
        <v>59</v>
      </c>
      <c r="B46" s="3">
        <v>204</v>
      </c>
      <c r="C46" s="3" t="s">
        <v>19</v>
      </c>
      <c r="D46" s="3" t="s">
        <v>98</v>
      </c>
      <c r="E46" s="4">
        <v>80.933333333333294</v>
      </c>
      <c r="F46" s="3">
        <v>15</v>
      </c>
      <c r="G46" s="4">
        <v>95.933333333333294</v>
      </c>
      <c r="H46" s="4">
        <v>22.14</v>
      </c>
      <c r="I46" s="3">
        <v>29</v>
      </c>
      <c r="J46" s="4">
        <v>-25</v>
      </c>
      <c r="K46" s="3">
        <v>48</v>
      </c>
      <c r="L46" s="4">
        <v>-1.43</v>
      </c>
      <c r="M46" s="3">
        <v>42</v>
      </c>
      <c r="N46" s="5">
        <v>180</v>
      </c>
      <c r="O46" s="6" t="s">
        <v>58</v>
      </c>
      <c r="P46" s="6">
        <v>-25</v>
      </c>
      <c r="Q46" s="6">
        <v>36</v>
      </c>
      <c r="R46" s="3">
        <v>180</v>
      </c>
      <c r="S46" s="3" t="s">
        <v>58</v>
      </c>
      <c r="T46" s="3">
        <v>-25</v>
      </c>
      <c r="U46" s="3">
        <v>33</v>
      </c>
      <c r="V46" s="6">
        <v>180</v>
      </c>
      <c r="W46" s="6" t="s">
        <v>58</v>
      </c>
      <c r="X46" s="6">
        <v>-25</v>
      </c>
      <c r="Y46" s="6">
        <v>29</v>
      </c>
      <c r="Z46" s="3">
        <v>180</v>
      </c>
      <c r="AA46" s="3" t="s">
        <v>58</v>
      </c>
      <c r="AB46" s="3">
        <v>-25</v>
      </c>
      <c r="AC46" s="3">
        <v>39</v>
      </c>
      <c r="AD46" s="6">
        <v>180</v>
      </c>
      <c r="AE46" s="6" t="s">
        <v>58</v>
      </c>
      <c r="AF46" s="6">
        <v>-25</v>
      </c>
      <c r="AG46" s="6">
        <v>21</v>
      </c>
      <c r="AH46" s="3">
        <v>180</v>
      </c>
      <c r="AI46" s="3" t="s">
        <v>58</v>
      </c>
      <c r="AJ46" s="3">
        <v>-25</v>
      </c>
      <c r="AK46" s="3">
        <v>36</v>
      </c>
      <c r="AR46">
        <f t="shared" si="0"/>
        <v>1</v>
      </c>
      <c r="AS46">
        <f t="shared" si="1"/>
        <v>1</v>
      </c>
      <c r="AT46">
        <f t="shared" si="2"/>
        <v>1</v>
      </c>
      <c r="AU46">
        <f t="shared" si="3"/>
        <v>1</v>
      </c>
      <c r="AV46">
        <f t="shared" si="4"/>
        <v>1</v>
      </c>
      <c r="AW46">
        <f t="shared" si="5"/>
        <v>1</v>
      </c>
    </row>
    <row r="47" spans="1:49" x14ac:dyDescent="0.3">
      <c r="A47" s="3" t="s">
        <v>59</v>
      </c>
      <c r="B47" s="3">
        <v>213</v>
      </c>
      <c r="C47" s="3" t="s">
        <v>99</v>
      </c>
      <c r="D47" s="3" t="s">
        <v>50</v>
      </c>
      <c r="E47" s="4">
        <v>138.65833333333299</v>
      </c>
      <c r="F47" s="3">
        <v>30</v>
      </c>
      <c r="G47" s="4">
        <v>168.65833333333299</v>
      </c>
      <c r="H47" s="4">
        <v>0</v>
      </c>
      <c r="I47" s="3">
        <v>39</v>
      </c>
      <c r="J47" s="4">
        <v>-6</v>
      </c>
      <c r="K47" s="3">
        <v>38</v>
      </c>
      <c r="L47" s="4">
        <v>-2.81</v>
      </c>
      <c r="M47" s="3">
        <v>43</v>
      </c>
      <c r="N47" s="5">
        <v>180</v>
      </c>
      <c r="O47" s="6" t="s">
        <v>58</v>
      </c>
      <c r="P47" s="6">
        <v>-25</v>
      </c>
      <c r="Q47" s="6">
        <v>36</v>
      </c>
      <c r="R47" s="3">
        <v>180</v>
      </c>
      <c r="S47" s="3" t="s">
        <v>58</v>
      </c>
      <c r="T47" s="3">
        <v>-25</v>
      </c>
      <c r="U47" s="3">
        <v>33</v>
      </c>
      <c r="V47" s="6">
        <v>180</v>
      </c>
      <c r="W47" s="6" t="s">
        <v>58</v>
      </c>
      <c r="X47" s="6">
        <v>-25</v>
      </c>
      <c r="Y47" s="6">
        <v>29</v>
      </c>
      <c r="Z47" s="3">
        <v>110.7</v>
      </c>
      <c r="AA47" s="3"/>
      <c r="AB47" s="3">
        <v>62.4</v>
      </c>
      <c r="AC47" s="3">
        <v>20</v>
      </c>
      <c r="AD47" s="6">
        <v>180</v>
      </c>
      <c r="AE47" s="6" t="s">
        <v>58</v>
      </c>
      <c r="AF47" s="6">
        <v>-25</v>
      </c>
      <c r="AG47" s="6">
        <v>21</v>
      </c>
      <c r="AH47" s="3">
        <v>174.8</v>
      </c>
      <c r="AI47" s="3"/>
      <c r="AJ47" s="3">
        <v>3.9</v>
      </c>
      <c r="AK47" s="3">
        <v>30</v>
      </c>
      <c r="AR47">
        <f t="shared" si="0"/>
        <v>1</v>
      </c>
      <c r="AS47">
        <f t="shared" si="1"/>
        <v>1</v>
      </c>
      <c r="AT47">
        <f t="shared" si="2"/>
        <v>1</v>
      </c>
      <c r="AU47">
        <f t="shared" si="3"/>
        <v>0</v>
      </c>
      <c r="AV47">
        <f t="shared" si="4"/>
        <v>1</v>
      </c>
      <c r="AW47">
        <f t="shared" si="5"/>
        <v>0</v>
      </c>
    </row>
    <row r="48" spans="1:49" x14ac:dyDescent="0.3">
      <c r="A48" s="3" t="s">
        <v>59</v>
      </c>
      <c r="B48" s="3">
        <v>214</v>
      </c>
      <c r="C48" s="3" t="s">
        <v>100</v>
      </c>
      <c r="D48" s="3" t="s">
        <v>101</v>
      </c>
      <c r="E48" s="4">
        <v>136.14083333333301</v>
      </c>
      <c r="F48" s="3">
        <v>30</v>
      </c>
      <c r="G48" s="4">
        <v>166.14083333333301</v>
      </c>
      <c r="H48" s="4">
        <v>0</v>
      </c>
      <c r="I48" s="3">
        <v>39</v>
      </c>
      <c r="J48" s="4">
        <v>-7</v>
      </c>
      <c r="K48" s="3">
        <v>40</v>
      </c>
      <c r="L48" s="4">
        <v>-3.61</v>
      </c>
      <c r="M48" s="3">
        <v>44</v>
      </c>
      <c r="N48" s="5">
        <v>102.6</v>
      </c>
      <c r="O48" s="6"/>
      <c r="P48" s="6">
        <v>56.2</v>
      </c>
      <c r="Q48" s="6">
        <v>18</v>
      </c>
      <c r="R48" s="3">
        <v>180</v>
      </c>
      <c r="S48" s="3" t="s">
        <v>58</v>
      </c>
      <c r="T48" s="3">
        <v>-25</v>
      </c>
      <c r="U48" s="3">
        <v>33</v>
      </c>
      <c r="V48" s="6">
        <v>180</v>
      </c>
      <c r="W48" s="6" t="s">
        <v>58</v>
      </c>
      <c r="X48" s="6">
        <v>-25</v>
      </c>
      <c r="Y48" s="6">
        <v>29</v>
      </c>
      <c r="Z48" s="3">
        <v>180</v>
      </c>
      <c r="AA48" s="3" t="s">
        <v>58</v>
      </c>
      <c r="AB48" s="3">
        <v>-25</v>
      </c>
      <c r="AC48" s="3">
        <v>39</v>
      </c>
      <c r="AD48" s="6">
        <v>180</v>
      </c>
      <c r="AE48" s="6" t="s">
        <v>58</v>
      </c>
      <c r="AF48" s="6">
        <v>-25</v>
      </c>
      <c r="AG48" s="6">
        <v>21</v>
      </c>
      <c r="AH48" s="3">
        <v>179</v>
      </c>
      <c r="AI48" s="3"/>
      <c r="AJ48" s="3">
        <v>0.5</v>
      </c>
      <c r="AK48" s="3">
        <v>32</v>
      </c>
      <c r="AR48">
        <f t="shared" si="0"/>
        <v>0</v>
      </c>
      <c r="AS48">
        <f t="shared" si="1"/>
        <v>1</v>
      </c>
      <c r="AT48">
        <f t="shared" si="2"/>
        <v>1</v>
      </c>
      <c r="AU48">
        <f t="shared" si="3"/>
        <v>1</v>
      </c>
      <c r="AV48">
        <f t="shared" si="4"/>
        <v>1</v>
      </c>
      <c r="AW48">
        <f t="shared" si="5"/>
        <v>0</v>
      </c>
    </row>
    <row r="49" spans="1:49" x14ac:dyDescent="0.3">
      <c r="A49" s="3" t="s">
        <v>59</v>
      </c>
      <c r="B49" s="3">
        <v>228</v>
      </c>
      <c r="C49" s="3" t="s">
        <v>102</v>
      </c>
      <c r="D49" s="3" t="s">
        <v>103</v>
      </c>
      <c r="E49" s="4">
        <v>99.394166666666607</v>
      </c>
      <c r="F49" s="3">
        <v>15</v>
      </c>
      <c r="G49" s="4">
        <v>114.394166666666</v>
      </c>
      <c r="H49" s="4">
        <v>0.91</v>
      </c>
      <c r="I49" s="3">
        <v>37</v>
      </c>
      <c r="J49" s="4">
        <v>-9</v>
      </c>
      <c r="K49" s="3">
        <v>41</v>
      </c>
      <c r="L49" s="4">
        <v>-4.25</v>
      </c>
      <c r="M49" s="3">
        <v>45</v>
      </c>
      <c r="N49" s="5">
        <v>180</v>
      </c>
      <c r="O49" s="6" t="s">
        <v>58</v>
      </c>
      <c r="P49" s="6">
        <v>-25</v>
      </c>
      <c r="Q49" s="6">
        <v>36</v>
      </c>
      <c r="R49" s="3">
        <v>180</v>
      </c>
      <c r="S49" s="3" t="s">
        <v>58</v>
      </c>
      <c r="T49" s="3">
        <v>-25</v>
      </c>
      <c r="U49" s="3">
        <v>33</v>
      </c>
      <c r="V49" s="6">
        <v>180</v>
      </c>
      <c r="W49" s="6" t="s">
        <v>58</v>
      </c>
      <c r="X49" s="6">
        <v>-25</v>
      </c>
      <c r="Y49" s="6">
        <v>29</v>
      </c>
      <c r="Z49" s="3">
        <v>100.4</v>
      </c>
      <c r="AA49" s="3"/>
      <c r="AB49" s="3">
        <v>68.5</v>
      </c>
      <c r="AC49" s="3">
        <v>16</v>
      </c>
      <c r="AD49" s="6">
        <v>180</v>
      </c>
      <c r="AE49" s="6" t="s">
        <v>58</v>
      </c>
      <c r="AF49" s="6">
        <v>-25</v>
      </c>
      <c r="AG49" s="6">
        <v>21</v>
      </c>
      <c r="AH49" s="3">
        <v>180</v>
      </c>
      <c r="AI49" s="3" t="s">
        <v>58</v>
      </c>
      <c r="AJ49" s="3">
        <v>-25</v>
      </c>
      <c r="AK49" s="3">
        <v>36</v>
      </c>
      <c r="AR49">
        <f t="shared" si="0"/>
        <v>1</v>
      </c>
      <c r="AS49">
        <f t="shared" si="1"/>
        <v>1</v>
      </c>
      <c r="AT49">
        <f t="shared" si="2"/>
        <v>1</v>
      </c>
      <c r="AU49">
        <f t="shared" si="3"/>
        <v>0</v>
      </c>
      <c r="AV49">
        <f t="shared" si="4"/>
        <v>1</v>
      </c>
      <c r="AW49">
        <f t="shared" si="5"/>
        <v>1</v>
      </c>
    </row>
    <row r="50" spans="1:49" x14ac:dyDescent="0.3">
      <c r="A50" s="3" t="s">
        <v>59</v>
      </c>
      <c r="B50" s="3">
        <v>217</v>
      </c>
      <c r="C50" s="3" t="s">
        <v>104</v>
      </c>
      <c r="D50" s="3" t="s">
        <v>105</v>
      </c>
      <c r="E50" s="4">
        <v>77.59</v>
      </c>
      <c r="F50" s="3">
        <v>30</v>
      </c>
      <c r="G50" s="4">
        <v>107.59</v>
      </c>
      <c r="H50" s="4">
        <v>8.73</v>
      </c>
      <c r="I50" s="3">
        <v>34</v>
      </c>
      <c r="J50" s="4">
        <v>-21</v>
      </c>
      <c r="K50" s="3">
        <v>47</v>
      </c>
      <c r="L50" s="4">
        <v>-6.05</v>
      </c>
      <c r="M50" s="3">
        <v>46</v>
      </c>
      <c r="N50" s="5">
        <v>180</v>
      </c>
      <c r="O50" s="6" t="s">
        <v>58</v>
      </c>
      <c r="P50" s="6">
        <v>-25</v>
      </c>
      <c r="Q50" s="6">
        <v>36</v>
      </c>
      <c r="R50" s="3">
        <v>180</v>
      </c>
      <c r="S50" s="3" t="s">
        <v>58</v>
      </c>
      <c r="T50" s="3">
        <v>-25</v>
      </c>
      <c r="U50" s="3">
        <v>33</v>
      </c>
      <c r="V50" s="6">
        <v>180</v>
      </c>
      <c r="W50" s="6" t="s">
        <v>58</v>
      </c>
      <c r="X50" s="6">
        <v>-25</v>
      </c>
      <c r="Y50" s="6">
        <v>29</v>
      </c>
      <c r="Z50" s="3">
        <v>180</v>
      </c>
      <c r="AA50" s="3" t="s">
        <v>58</v>
      </c>
      <c r="AB50" s="3">
        <v>-25</v>
      </c>
      <c r="AC50" s="3">
        <v>39</v>
      </c>
      <c r="AD50" s="6">
        <v>180</v>
      </c>
      <c r="AE50" s="6" t="s">
        <v>58</v>
      </c>
      <c r="AF50" s="6">
        <v>-25</v>
      </c>
      <c r="AG50" s="6">
        <v>21</v>
      </c>
      <c r="AH50" s="3">
        <v>179.6</v>
      </c>
      <c r="AI50" s="3"/>
      <c r="AJ50" s="3">
        <v>0</v>
      </c>
      <c r="AK50" s="3">
        <v>34</v>
      </c>
      <c r="AR50">
        <f t="shared" si="0"/>
        <v>1</v>
      </c>
      <c r="AS50">
        <f t="shared" si="1"/>
        <v>1</v>
      </c>
      <c r="AT50">
        <f t="shared" si="2"/>
        <v>1</v>
      </c>
      <c r="AU50">
        <f t="shared" si="3"/>
        <v>1</v>
      </c>
      <c r="AV50">
        <f t="shared" si="4"/>
        <v>1</v>
      </c>
      <c r="AW50">
        <f t="shared" si="5"/>
        <v>0</v>
      </c>
    </row>
    <row r="51" spans="1:49" x14ac:dyDescent="0.3">
      <c r="A51" s="3" t="s">
        <v>59</v>
      </c>
      <c r="B51" s="3">
        <v>207</v>
      </c>
      <c r="C51" s="3" t="s">
        <v>106</v>
      </c>
      <c r="D51" s="3" t="s">
        <v>107</v>
      </c>
      <c r="E51" s="4">
        <v>76.183333333333294</v>
      </c>
      <c r="F51" s="3">
        <v>30</v>
      </c>
      <c r="G51" s="4">
        <v>106.183333333333</v>
      </c>
      <c r="H51" s="4">
        <v>10.35</v>
      </c>
      <c r="I51" s="3">
        <v>32</v>
      </c>
      <c r="J51" s="4">
        <v>-25</v>
      </c>
      <c r="K51" s="3">
        <v>48</v>
      </c>
      <c r="L51" s="4">
        <v>-7.33</v>
      </c>
      <c r="M51" s="3">
        <v>47</v>
      </c>
      <c r="N51" s="5">
        <v>180</v>
      </c>
      <c r="O51" s="6" t="s">
        <v>58</v>
      </c>
      <c r="P51" s="6">
        <v>-25</v>
      </c>
      <c r="Q51" s="6">
        <v>36</v>
      </c>
      <c r="R51" s="3">
        <v>180</v>
      </c>
      <c r="S51" s="3" t="s">
        <v>58</v>
      </c>
      <c r="T51" s="3">
        <v>-25</v>
      </c>
      <c r="U51" s="3">
        <v>33</v>
      </c>
      <c r="V51" s="6">
        <v>180</v>
      </c>
      <c r="W51" s="6" t="s">
        <v>58</v>
      </c>
      <c r="X51" s="6">
        <v>-25</v>
      </c>
      <c r="Y51" s="6">
        <v>29</v>
      </c>
      <c r="Z51" s="3">
        <v>180</v>
      </c>
      <c r="AA51" s="3" t="s">
        <v>58</v>
      </c>
      <c r="AB51" s="3">
        <v>-25</v>
      </c>
      <c r="AC51" s="3">
        <v>39</v>
      </c>
      <c r="AD51" s="6">
        <v>180</v>
      </c>
      <c r="AE51" s="6" t="s">
        <v>58</v>
      </c>
      <c r="AF51" s="6">
        <v>-25</v>
      </c>
      <c r="AG51" s="6">
        <v>21</v>
      </c>
      <c r="AH51" s="3">
        <v>180</v>
      </c>
      <c r="AI51" s="3" t="s">
        <v>58</v>
      </c>
      <c r="AJ51" s="3">
        <v>-25</v>
      </c>
      <c r="AK51" s="3">
        <v>36</v>
      </c>
      <c r="AR51">
        <f t="shared" si="0"/>
        <v>1</v>
      </c>
      <c r="AS51">
        <f t="shared" si="1"/>
        <v>1</v>
      </c>
      <c r="AT51">
        <f t="shared" si="2"/>
        <v>1</v>
      </c>
      <c r="AU51">
        <f t="shared" si="3"/>
        <v>1</v>
      </c>
      <c r="AV51">
        <f t="shared" si="4"/>
        <v>1</v>
      </c>
      <c r="AW51">
        <f t="shared" si="5"/>
        <v>1</v>
      </c>
    </row>
    <row r="52" spans="1:49" x14ac:dyDescent="0.3">
      <c r="A52" s="3" t="s">
        <v>59</v>
      </c>
      <c r="B52" s="3">
        <v>239</v>
      </c>
      <c r="C52" s="3" t="s">
        <v>29</v>
      </c>
      <c r="D52" s="3" t="s">
        <v>108</v>
      </c>
      <c r="E52" s="4">
        <v>99.563333333333304</v>
      </c>
      <c r="F52" s="3">
        <v>30</v>
      </c>
      <c r="G52" s="4">
        <v>129.56333333333299</v>
      </c>
      <c r="H52" s="4">
        <v>0</v>
      </c>
      <c r="I52" s="3">
        <v>39</v>
      </c>
      <c r="J52" s="4">
        <v>-16</v>
      </c>
      <c r="K52" s="3">
        <v>44</v>
      </c>
      <c r="L52" s="4">
        <v>-7.94</v>
      </c>
      <c r="M52" s="3">
        <v>48</v>
      </c>
      <c r="N52" s="5">
        <v>180</v>
      </c>
      <c r="O52" s="6" t="s">
        <v>58</v>
      </c>
      <c r="P52" s="6">
        <v>-25</v>
      </c>
      <c r="Q52" s="6">
        <v>36</v>
      </c>
      <c r="R52" s="3">
        <v>180</v>
      </c>
      <c r="S52" s="3" t="s">
        <v>58</v>
      </c>
      <c r="T52" s="3">
        <v>-25</v>
      </c>
      <c r="U52" s="3">
        <v>33</v>
      </c>
      <c r="V52" s="6">
        <v>132.19999999999999</v>
      </c>
      <c r="W52" s="6"/>
      <c r="X52" s="6">
        <v>29.7</v>
      </c>
      <c r="Y52" s="6">
        <v>23</v>
      </c>
      <c r="Z52" s="3">
        <v>180</v>
      </c>
      <c r="AA52" s="3" t="s">
        <v>58</v>
      </c>
      <c r="AB52" s="3">
        <v>-25</v>
      </c>
      <c r="AC52" s="3">
        <v>39</v>
      </c>
      <c r="AD52" s="6">
        <v>180</v>
      </c>
      <c r="AE52" s="6" t="s">
        <v>58</v>
      </c>
      <c r="AF52" s="6">
        <v>-25</v>
      </c>
      <c r="AG52" s="6">
        <v>21</v>
      </c>
      <c r="AH52" s="3">
        <v>180</v>
      </c>
      <c r="AI52" s="3" t="s">
        <v>58</v>
      </c>
      <c r="AJ52" s="3">
        <v>-25</v>
      </c>
      <c r="AK52" s="3">
        <v>36</v>
      </c>
      <c r="AR52">
        <f t="shared" si="0"/>
        <v>1</v>
      </c>
      <c r="AS52">
        <f t="shared" si="1"/>
        <v>1</v>
      </c>
      <c r="AT52">
        <f t="shared" si="2"/>
        <v>0</v>
      </c>
      <c r="AU52">
        <f t="shared" si="3"/>
        <v>1</v>
      </c>
      <c r="AV52">
        <f t="shared" si="4"/>
        <v>1</v>
      </c>
      <c r="AW52">
        <f t="shared" si="5"/>
        <v>1</v>
      </c>
    </row>
    <row r="53" spans="1:49" x14ac:dyDescent="0.3">
      <c r="A53" s="3" t="s">
        <v>59</v>
      </c>
      <c r="B53" s="3">
        <v>205</v>
      </c>
      <c r="C53" s="3" t="s">
        <v>109</v>
      </c>
      <c r="D53" s="3" t="s">
        <v>77</v>
      </c>
      <c r="E53" s="4">
        <v>116.51333333333299</v>
      </c>
      <c r="F53" s="3">
        <v>15</v>
      </c>
      <c r="G53" s="4">
        <v>131.51333333333301</v>
      </c>
      <c r="H53" s="4">
        <v>0</v>
      </c>
      <c r="I53" s="3">
        <v>39</v>
      </c>
      <c r="J53" s="4">
        <v>-16</v>
      </c>
      <c r="K53" s="3">
        <v>45</v>
      </c>
      <c r="L53" s="4">
        <v>-8</v>
      </c>
      <c r="M53" s="3">
        <v>49</v>
      </c>
      <c r="N53" s="5">
        <v>180</v>
      </c>
      <c r="O53" s="6" t="s">
        <v>58</v>
      </c>
      <c r="P53" s="6">
        <v>-25</v>
      </c>
      <c r="Q53" s="6">
        <v>36</v>
      </c>
      <c r="R53" s="3">
        <v>187.5</v>
      </c>
      <c r="S53" s="3"/>
      <c r="T53" s="3">
        <v>0</v>
      </c>
      <c r="U53" s="3">
        <v>32</v>
      </c>
      <c r="V53" s="6">
        <v>180</v>
      </c>
      <c r="W53" s="6" t="s">
        <v>58</v>
      </c>
      <c r="X53" s="6">
        <v>-25</v>
      </c>
      <c r="Y53" s="6">
        <v>29</v>
      </c>
      <c r="Z53" s="3">
        <v>180</v>
      </c>
      <c r="AA53" s="3" t="s">
        <v>58</v>
      </c>
      <c r="AB53" s="3">
        <v>-25</v>
      </c>
      <c r="AC53" s="3">
        <v>39</v>
      </c>
      <c r="AD53" s="6">
        <v>180</v>
      </c>
      <c r="AE53" s="6" t="s">
        <v>58</v>
      </c>
      <c r="AF53" s="6">
        <v>-25</v>
      </c>
      <c r="AG53" s="6">
        <v>21</v>
      </c>
      <c r="AH53" s="3">
        <v>174.7</v>
      </c>
      <c r="AI53" s="3"/>
      <c r="AJ53" s="3">
        <v>4</v>
      </c>
      <c r="AK53" s="3">
        <v>29</v>
      </c>
      <c r="AR53">
        <f t="shared" si="0"/>
        <v>1</v>
      </c>
      <c r="AS53">
        <f t="shared" si="1"/>
        <v>0</v>
      </c>
      <c r="AT53">
        <f t="shared" si="2"/>
        <v>1</v>
      </c>
      <c r="AU53">
        <f t="shared" si="3"/>
        <v>1</v>
      </c>
      <c r="AV53">
        <f t="shared" si="4"/>
        <v>1</v>
      </c>
      <c r="AW53">
        <f t="shared" si="5"/>
        <v>0</v>
      </c>
    </row>
    <row r="54" spans="1:49" x14ac:dyDescent="0.3">
      <c r="A54" s="3" t="s">
        <v>59</v>
      </c>
      <c r="B54" s="3">
        <v>246</v>
      </c>
      <c r="C54" s="3" t="s">
        <v>28</v>
      </c>
      <c r="D54" s="3" t="s">
        <v>110</v>
      </c>
      <c r="E54" s="4">
        <v>140.73333333333301</v>
      </c>
      <c r="F54" s="3">
        <v>30</v>
      </c>
      <c r="G54" s="4">
        <v>170.73333333333301</v>
      </c>
      <c r="H54" s="4">
        <v>0</v>
      </c>
      <c r="I54" s="3">
        <v>39</v>
      </c>
      <c r="J54" s="4">
        <v>-25</v>
      </c>
      <c r="K54" s="3">
        <v>48</v>
      </c>
      <c r="L54" s="4">
        <v>-12.5</v>
      </c>
      <c r="M54" s="3">
        <v>50</v>
      </c>
      <c r="N54" s="5">
        <v>180</v>
      </c>
      <c r="O54" s="6" t="s">
        <v>58</v>
      </c>
      <c r="P54" s="6">
        <v>-25</v>
      </c>
      <c r="Q54" s="6">
        <v>36</v>
      </c>
      <c r="R54" s="3">
        <v>180</v>
      </c>
      <c r="S54" s="3" t="s">
        <v>58</v>
      </c>
      <c r="T54" s="3">
        <v>-25</v>
      </c>
      <c r="U54" s="3">
        <v>33</v>
      </c>
      <c r="V54" s="6">
        <v>180</v>
      </c>
      <c r="W54" s="6" t="s">
        <v>58</v>
      </c>
      <c r="X54" s="6">
        <v>-25</v>
      </c>
      <c r="Y54" s="6">
        <v>29</v>
      </c>
      <c r="Z54" s="3">
        <v>180</v>
      </c>
      <c r="AA54" s="3" t="s">
        <v>58</v>
      </c>
      <c r="AB54" s="3">
        <v>-25</v>
      </c>
      <c r="AC54" s="3">
        <v>39</v>
      </c>
      <c r="AD54" s="6">
        <v>180</v>
      </c>
      <c r="AE54" s="6" t="s">
        <v>58</v>
      </c>
      <c r="AF54" s="6">
        <v>-25</v>
      </c>
      <c r="AG54" s="6">
        <v>21</v>
      </c>
      <c r="AH54" s="3">
        <v>180</v>
      </c>
      <c r="AI54" s="3" t="s">
        <v>58</v>
      </c>
      <c r="AJ54" s="3">
        <v>-25</v>
      </c>
      <c r="AK54" s="3">
        <v>36</v>
      </c>
      <c r="AR54">
        <f t="shared" si="0"/>
        <v>1</v>
      </c>
      <c r="AS54">
        <f t="shared" si="1"/>
        <v>1</v>
      </c>
      <c r="AT54">
        <f t="shared" si="2"/>
        <v>1</v>
      </c>
      <c r="AU54">
        <f t="shared" si="3"/>
        <v>1</v>
      </c>
      <c r="AV54">
        <f t="shared" si="4"/>
        <v>1</v>
      </c>
      <c r="AW54">
        <f t="shared" si="5"/>
        <v>1</v>
      </c>
    </row>
    <row r="55" spans="1:49" x14ac:dyDescent="0.3">
      <c r="A55" s="3" t="s">
        <v>59</v>
      </c>
      <c r="B55" s="3">
        <v>247</v>
      </c>
      <c r="C55" s="3" t="s">
        <v>20</v>
      </c>
      <c r="D55" s="3" t="s">
        <v>110</v>
      </c>
      <c r="E55" s="4">
        <v>167.13333333333301</v>
      </c>
      <c r="F55" s="3">
        <v>30</v>
      </c>
      <c r="G55" s="4">
        <v>197.13333333333301</v>
      </c>
      <c r="H55" s="4">
        <v>0</v>
      </c>
      <c r="I55" s="3">
        <v>39</v>
      </c>
      <c r="J55" s="4">
        <v>-25</v>
      </c>
      <c r="K55" s="3">
        <v>48</v>
      </c>
      <c r="L55" s="4">
        <v>-12.5</v>
      </c>
      <c r="M55" s="3">
        <v>50</v>
      </c>
      <c r="N55" s="5">
        <v>180</v>
      </c>
      <c r="O55" s="6" t="s">
        <v>58</v>
      </c>
      <c r="P55" s="6">
        <v>-25</v>
      </c>
      <c r="Q55" s="6">
        <v>36</v>
      </c>
      <c r="R55" s="3">
        <v>180</v>
      </c>
      <c r="S55" s="3" t="s">
        <v>58</v>
      </c>
      <c r="T55" s="3">
        <v>-25</v>
      </c>
      <c r="U55" s="3">
        <v>33</v>
      </c>
      <c r="V55" s="6">
        <v>180</v>
      </c>
      <c r="W55" s="6" t="s">
        <v>58</v>
      </c>
      <c r="X55" s="6">
        <v>-25</v>
      </c>
      <c r="Y55" s="6">
        <v>29</v>
      </c>
      <c r="Z55" s="3">
        <v>180</v>
      </c>
      <c r="AA55" s="3" t="s">
        <v>58</v>
      </c>
      <c r="AB55" s="3">
        <v>-25</v>
      </c>
      <c r="AC55" s="3">
        <v>39</v>
      </c>
      <c r="AD55" s="6">
        <v>180</v>
      </c>
      <c r="AE55" s="6" t="s">
        <v>58</v>
      </c>
      <c r="AF55" s="6">
        <v>-25</v>
      </c>
      <c r="AG55" s="6">
        <v>21</v>
      </c>
      <c r="AH55" s="3">
        <v>180</v>
      </c>
      <c r="AI55" s="3" t="s">
        <v>58</v>
      </c>
      <c r="AJ55" s="3">
        <v>-25</v>
      </c>
      <c r="AK55" s="3">
        <v>36</v>
      </c>
      <c r="AR55">
        <f t="shared" si="0"/>
        <v>1</v>
      </c>
      <c r="AS55">
        <f t="shared" si="1"/>
        <v>1</v>
      </c>
      <c r="AT55">
        <f t="shared" si="2"/>
        <v>1</v>
      </c>
      <c r="AU55">
        <f t="shared" si="3"/>
        <v>1</v>
      </c>
      <c r="AV55">
        <f t="shared" si="4"/>
        <v>1</v>
      </c>
      <c r="AW55">
        <f t="shared" si="5"/>
        <v>1</v>
      </c>
    </row>
    <row r="56" spans="1:49" x14ac:dyDescent="0.3">
      <c r="AR56">
        <f>SUM(AR4:AR55)</f>
        <v>18</v>
      </c>
      <c r="AS56">
        <f t="shared" ref="AS56:AW56" si="6">SUM(AS4:AS55)</f>
        <v>22</v>
      </c>
      <c r="AT56">
        <f t="shared" si="6"/>
        <v>27</v>
      </c>
      <c r="AU56">
        <f t="shared" si="6"/>
        <v>18</v>
      </c>
      <c r="AV56">
        <f t="shared" si="6"/>
        <v>37</v>
      </c>
      <c r="AW56">
        <f t="shared" si="6"/>
        <v>23</v>
      </c>
    </row>
    <row r="57" spans="1:49" x14ac:dyDescent="0.3">
      <c r="AQ57">
        <v>51</v>
      </c>
      <c r="AR57" s="11">
        <f>AR56/$AQ57</f>
        <v>0.35294117647058826</v>
      </c>
      <c r="AS57" s="11">
        <f t="shared" ref="AS57:AW57" si="7">AS56/$AQ57</f>
        <v>0.43137254901960786</v>
      </c>
      <c r="AT57" s="11">
        <f t="shared" si="7"/>
        <v>0.52941176470588236</v>
      </c>
      <c r="AU57" s="11">
        <f t="shared" si="7"/>
        <v>0.35294117647058826</v>
      </c>
      <c r="AV57" s="11">
        <f t="shared" si="7"/>
        <v>0.72549019607843135</v>
      </c>
      <c r="AW57" s="11">
        <f t="shared" si="7"/>
        <v>0.45098039215686275</v>
      </c>
    </row>
  </sheetData>
  <autoFilter ref="A4:AO55" xr:uid="{85635E26-641D-45A5-9503-7A51483170E9}">
    <sortState xmlns:xlrd2="http://schemas.microsoft.com/office/spreadsheetml/2017/richdata2" ref="A5:AK55">
      <sortCondition ref="M4:M55"/>
    </sortState>
  </autoFilter>
  <mergeCells count="7">
    <mergeCell ref="A1:AK2"/>
    <mergeCell ref="N3:Q3"/>
    <mergeCell ref="R3:U3"/>
    <mergeCell ref="V3:Y3"/>
    <mergeCell ref="Z3:AC3"/>
    <mergeCell ref="AD3:AG3"/>
    <mergeCell ref="AH3:AK3"/>
  </mergeCells>
  <phoneticPr fontId="3" type="noConversion"/>
  <conditionalFormatting sqref="Q3:Q1048576 U3:U1048576 Y3:Y1048576 AC3:AC1048576 AG3:AG1048576 AK3:AK1048576 I3:I1048576 K3:K1048576 M3:M1048576">
    <cfRule type="cellIs" dxfId="1" priority="3" operator="between">
      <formula>1</formula>
      <formula>3</formula>
    </cfRule>
  </conditionalFormatting>
  <conditionalFormatting sqref="F3 F5:F104857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Turk, John</dc:creator>
  <cp:lastModifiedBy>Mary Kaufman</cp:lastModifiedBy>
  <dcterms:created xsi:type="dcterms:W3CDTF">2021-04-12T13:20:48Z</dcterms:created>
  <dcterms:modified xsi:type="dcterms:W3CDTF">2021-04-12T19:16:04Z</dcterms:modified>
</cp:coreProperties>
</file>